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K:\計画改良課\■05_技術管理\02_契約制度（コスト縮減を含む。）\02_70_週休２日\R6.11\06_ホームページ\"/>
    </mc:Choice>
  </mc:AlternateContent>
  <bookViews>
    <workbookView xWindow="0" yWindow="0" windowWidth="14310" windowHeight="10995"/>
  </bookViews>
  <sheets>
    <sheet name="別添４（土木）" sheetId="8" r:id="rId1"/>
    <sheet name="別添５（土木）" sheetId="9" r:id="rId2"/>
    <sheet name="プルダウン (2)" sheetId="10" r:id="rId3"/>
  </sheets>
  <definedNames>
    <definedName name="_xlnm.Print_Area" localSheetId="0">'別添４（土木）'!$A$1:$AS$90</definedName>
    <definedName name="_xlnm.Print_Area" localSheetId="1">'別添５（土木）'!$A$1:$AK$59</definedName>
  </definedNames>
  <calcPr calcId="162913"/>
  <customWorkbookViews>
    <customWorkbookView name="Windows ユーザー - 個人用ビュー" guid="{4226E0B5-3A23-4EBE-843E-D99BBDBFE6F0}" mergeInterval="0" personalView="1" maximized="1" xWindow="-8" yWindow="-8" windowWidth="1936" windowHeight="1056" activeSheetId="3" showComments="commIndAndComment"/>
  </customWorkbookViews>
</workbook>
</file>

<file path=xl/calcChain.xml><?xml version="1.0" encoding="utf-8"?>
<calcChain xmlns="http://schemas.openxmlformats.org/spreadsheetml/2006/main">
  <c r="AG17" i="8" l="1"/>
  <c r="Y42" i="9" l="1"/>
  <c r="Y40" i="9"/>
  <c r="Y39" i="9"/>
  <c r="Y38" i="9"/>
  <c r="Y37" i="9"/>
  <c r="Y36" i="9"/>
  <c r="Y35" i="9"/>
  <c r="Y31" i="9"/>
  <c r="Y30" i="9"/>
  <c r="Y29" i="9"/>
  <c r="Y28" i="9"/>
  <c r="Y27" i="9"/>
  <c r="Y26" i="9"/>
  <c r="Y25" i="9"/>
  <c r="Y24" i="9"/>
  <c r="S19" i="9"/>
  <c r="Y19" i="9" s="1"/>
  <c r="M19" i="9"/>
  <c r="S18" i="9"/>
  <c r="Y18" i="9" s="1"/>
  <c r="M18" i="9"/>
  <c r="S17" i="9"/>
  <c r="M17" i="9"/>
  <c r="Y17" i="9" s="1"/>
  <c r="S16" i="9"/>
  <c r="Y16" i="9" s="1"/>
  <c r="M16" i="9"/>
  <c r="S15" i="9"/>
  <c r="Y15" i="9" s="1"/>
  <c r="M15" i="9"/>
  <c r="S14" i="9"/>
  <c r="Y14" i="9" s="1"/>
  <c r="M14" i="9"/>
  <c r="S13" i="9"/>
  <c r="M13" i="9"/>
  <c r="Y13" i="9" s="1"/>
  <c r="S12" i="9"/>
  <c r="Y12" i="9" s="1"/>
  <c r="M12" i="9"/>
  <c r="AK83" i="8"/>
  <c r="AJ83" i="8"/>
  <c r="AI83" i="8"/>
  <c r="AH83" i="8"/>
  <c r="AG83" i="8"/>
  <c r="AF83" i="8"/>
  <c r="AE83" i="8"/>
  <c r="AD83" i="8"/>
  <c r="AC83" i="8"/>
  <c r="AB83" i="8"/>
  <c r="AA83" i="8"/>
  <c r="Z83" i="8"/>
  <c r="Y83" i="8"/>
  <c r="X83" i="8"/>
  <c r="W83" i="8"/>
  <c r="V83" i="8"/>
  <c r="U83" i="8"/>
  <c r="T83" i="8"/>
  <c r="S83" i="8"/>
  <c r="R83" i="8"/>
  <c r="Q83" i="8"/>
  <c r="P83" i="8"/>
  <c r="O83" i="8"/>
  <c r="N83" i="8"/>
  <c r="M83" i="8"/>
  <c r="L83" i="8"/>
  <c r="K83" i="8"/>
  <c r="J83" i="8"/>
  <c r="I83" i="8"/>
  <c r="H83" i="8"/>
  <c r="G83" i="8"/>
  <c r="AP82" i="8"/>
  <c r="AK77" i="8"/>
  <c r="AJ77" i="8"/>
  <c r="AH77" i="8"/>
  <c r="AG77" i="8"/>
  <c r="AF77" i="8"/>
  <c r="AE77" i="8"/>
  <c r="AD77" i="8"/>
  <c r="AC77" i="8"/>
  <c r="AB77" i="8"/>
  <c r="AA77" i="8"/>
  <c r="Z77" i="8"/>
  <c r="Y77" i="8"/>
  <c r="X77" i="8"/>
  <c r="W77" i="8"/>
  <c r="V77" i="8"/>
  <c r="U77" i="8"/>
  <c r="T77" i="8"/>
  <c r="S77" i="8"/>
  <c r="R77" i="8"/>
  <c r="Q77" i="8"/>
  <c r="P77" i="8"/>
  <c r="O77" i="8"/>
  <c r="N77" i="8"/>
  <c r="M77" i="8"/>
  <c r="AP79" i="8" s="1"/>
  <c r="L77" i="8"/>
  <c r="K77" i="8"/>
  <c r="J77" i="8"/>
  <c r="I77" i="8"/>
  <c r="H77" i="8"/>
  <c r="G77" i="8"/>
  <c r="AP76" i="8"/>
  <c r="AK71" i="8"/>
  <c r="AJ71" i="8"/>
  <c r="AI71" i="8"/>
  <c r="AH71" i="8"/>
  <c r="AG71" i="8"/>
  <c r="AF71" i="8"/>
  <c r="AE71" i="8"/>
  <c r="AD71" i="8"/>
  <c r="AC71" i="8"/>
  <c r="AB71" i="8"/>
  <c r="AA71" i="8"/>
  <c r="Z71" i="8"/>
  <c r="Y71" i="8"/>
  <c r="X71" i="8"/>
  <c r="W71" i="8"/>
  <c r="V71" i="8"/>
  <c r="U71" i="8"/>
  <c r="T71" i="8"/>
  <c r="S71" i="8"/>
  <c r="R71" i="8"/>
  <c r="Q71" i="8"/>
  <c r="P71" i="8"/>
  <c r="O71" i="8"/>
  <c r="N71" i="8"/>
  <c r="M71" i="8"/>
  <c r="L71" i="8"/>
  <c r="K71" i="8"/>
  <c r="J71" i="8"/>
  <c r="I71" i="8"/>
  <c r="H71" i="8"/>
  <c r="G71" i="8"/>
  <c r="AP70" i="8"/>
  <c r="AK65" i="8"/>
  <c r="AJ65" i="8"/>
  <c r="AI65" i="8"/>
  <c r="AH65" i="8"/>
  <c r="AG65" i="8"/>
  <c r="AF65" i="8"/>
  <c r="AE65" i="8"/>
  <c r="AD65" i="8"/>
  <c r="AC65" i="8"/>
  <c r="AB65" i="8"/>
  <c r="AA65" i="8"/>
  <c r="Z65" i="8"/>
  <c r="Y65" i="8"/>
  <c r="X65" i="8"/>
  <c r="W65" i="8"/>
  <c r="V65" i="8"/>
  <c r="U65" i="8"/>
  <c r="T65" i="8"/>
  <c r="S65" i="8"/>
  <c r="R65" i="8"/>
  <c r="Q65" i="8"/>
  <c r="P65" i="8"/>
  <c r="O65" i="8"/>
  <c r="N65" i="8"/>
  <c r="M65" i="8"/>
  <c r="L65" i="8"/>
  <c r="K65" i="8"/>
  <c r="J65" i="8"/>
  <c r="I65" i="8"/>
  <c r="H65" i="8"/>
  <c r="G65" i="8"/>
  <c r="AP64" i="8"/>
  <c r="AJ59" i="8"/>
  <c r="AI59" i="8"/>
  <c r="AH59" i="8"/>
  <c r="AG59" i="8"/>
  <c r="AF59" i="8"/>
  <c r="AE59" i="8"/>
  <c r="AD59" i="8"/>
  <c r="AC59" i="8"/>
  <c r="AB59" i="8"/>
  <c r="AA59" i="8"/>
  <c r="Z59" i="8"/>
  <c r="Y59" i="8"/>
  <c r="X59" i="8"/>
  <c r="W59" i="8"/>
  <c r="V59" i="8"/>
  <c r="U59" i="8"/>
  <c r="T59" i="8"/>
  <c r="S59" i="8"/>
  <c r="R59" i="8"/>
  <c r="Q59" i="8"/>
  <c r="P59" i="8"/>
  <c r="O59" i="8"/>
  <c r="N59" i="8"/>
  <c r="M59" i="8"/>
  <c r="L59" i="8"/>
  <c r="K59" i="8"/>
  <c r="J59" i="8"/>
  <c r="I59" i="8"/>
  <c r="H59" i="8"/>
  <c r="G59" i="8"/>
  <c r="AP58" i="8"/>
  <c r="AK53" i="8"/>
  <c r="AJ53" i="8"/>
  <c r="AI53" i="8"/>
  <c r="AH53" i="8"/>
  <c r="AG53" i="8"/>
  <c r="AF53" i="8"/>
  <c r="AE53" i="8"/>
  <c r="AD53" i="8"/>
  <c r="AC53" i="8"/>
  <c r="AB53" i="8"/>
  <c r="AA53" i="8"/>
  <c r="Z53" i="8"/>
  <c r="Y53" i="8"/>
  <c r="X53" i="8"/>
  <c r="W53" i="8"/>
  <c r="V53" i="8"/>
  <c r="U53" i="8"/>
  <c r="T53" i="8"/>
  <c r="S53" i="8"/>
  <c r="R53" i="8"/>
  <c r="Q53" i="8"/>
  <c r="P53" i="8"/>
  <c r="O53" i="8"/>
  <c r="N53" i="8"/>
  <c r="M53" i="8"/>
  <c r="L53" i="8"/>
  <c r="K53" i="8"/>
  <c r="J53" i="8"/>
  <c r="I53" i="8"/>
  <c r="H53" i="8"/>
  <c r="G53" i="8"/>
  <c r="AP52" i="8"/>
  <c r="AJ47" i="8"/>
  <c r="AI47" i="8"/>
  <c r="AH47" i="8"/>
  <c r="AG47" i="8"/>
  <c r="AF47" i="8"/>
  <c r="AE47" i="8"/>
  <c r="AD47" i="8"/>
  <c r="AC47" i="8"/>
  <c r="AB47" i="8"/>
  <c r="AA47" i="8"/>
  <c r="Z47" i="8"/>
  <c r="Y47" i="8"/>
  <c r="X47" i="8"/>
  <c r="W47" i="8"/>
  <c r="V47" i="8"/>
  <c r="U47" i="8"/>
  <c r="T47" i="8"/>
  <c r="S47" i="8"/>
  <c r="R47" i="8"/>
  <c r="Q47" i="8"/>
  <c r="P47" i="8"/>
  <c r="O47" i="8"/>
  <c r="N47" i="8"/>
  <c r="M47" i="8"/>
  <c r="L47" i="8"/>
  <c r="K47" i="8"/>
  <c r="J47" i="8"/>
  <c r="I47" i="8"/>
  <c r="H47" i="8"/>
  <c r="G47" i="8"/>
  <c r="AP46" i="8"/>
  <c r="AK41" i="8"/>
  <c r="AJ41" i="8"/>
  <c r="AI41" i="8"/>
  <c r="AH41" i="8"/>
  <c r="AG41" i="8"/>
  <c r="AF41" i="8"/>
  <c r="AE41" i="8"/>
  <c r="AD41" i="8"/>
  <c r="AC41" i="8"/>
  <c r="AB41" i="8"/>
  <c r="AA41" i="8"/>
  <c r="Z41" i="8"/>
  <c r="Y41" i="8"/>
  <c r="X41" i="8"/>
  <c r="W41" i="8"/>
  <c r="V41" i="8"/>
  <c r="U41" i="8"/>
  <c r="T41" i="8"/>
  <c r="S41" i="8"/>
  <c r="R41" i="8"/>
  <c r="Q41" i="8"/>
  <c r="P41" i="8"/>
  <c r="O41" i="8"/>
  <c r="N41" i="8"/>
  <c r="M41" i="8"/>
  <c r="L41" i="8"/>
  <c r="K41" i="8"/>
  <c r="J41" i="8"/>
  <c r="I41" i="8"/>
  <c r="H41" i="8"/>
  <c r="G41" i="8"/>
  <c r="AP40" i="8"/>
  <c r="AK35" i="8"/>
  <c r="AJ35" i="8"/>
  <c r="AI35" i="8"/>
  <c r="AH35" i="8"/>
  <c r="AG35" i="8"/>
  <c r="AF35" i="8"/>
  <c r="AE35" i="8"/>
  <c r="AD35" i="8"/>
  <c r="AC35" i="8"/>
  <c r="AB35" i="8"/>
  <c r="AA35" i="8"/>
  <c r="Z35" i="8"/>
  <c r="Y35" i="8"/>
  <c r="X35" i="8"/>
  <c r="W35" i="8"/>
  <c r="V35" i="8"/>
  <c r="U35" i="8"/>
  <c r="T35" i="8"/>
  <c r="S35" i="8"/>
  <c r="R35" i="8"/>
  <c r="Q35" i="8"/>
  <c r="P35" i="8"/>
  <c r="O35" i="8"/>
  <c r="N35" i="8"/>
  <c r="M35" i="8"/>
  <c r="L35" i="8"/>
  <c r="K35" i="8"/>
  <c r="J35" i="8"/>
  <c r="I35" i="8"/>
  <c r="H35" i="8"/>
  <c r="G35" i="8"/>
  <c r="AP34" i="8"/>
  <c r="AK29" i="8"/>
  <c r="AJ29" i="8"/>
  <c r="AI29" i="8"/>
  <c r="AH29" i="8"/>
  <c r="AG29" i="8"/>
  <c r="AF29" i="8"/>
  <c r="AE29" i="8"/>
  <c r="AD29" i="8"/>
  <c r="AC29" i="8"/>
  <c r="AB29" i="8"/>
  <c r="AA29" i="8"/>
  <c r="Z29" i="8"/>
  <c r="Y29" i="8"/>
  <c r="X29" i="8"/>
  <c r="W29" i="8"/>
  <c r="V29" i="8"/>
  <c r="U29" i="8"/>
  <c r="T29" i="8"/>
  <c r="S29" i="8"/>
  <c r="R29" i="8"/>
  <c r="Q29" i="8"/>
  <c r="P29" i="8"/>
  <c r="O29" i="8"/>
  <c r="N29" i="8"/>
  <c r="M29" i="8"/>
  <c r="L29" i="8"/>
  <c r="K29" i="8"/>
  <c r="J29" i="8"/>
  <c r="I29" i="8"/>
  <c r="H29" i="8"/>
  <c r="G29" i="8"/>
  <c r="AP28" i="8"/>
  <c r="AK23" i="8"/>
  <c r="AJ23" i="8"/>
  <c r="AI23" i="8"/>
  <c r="AH23" i="8"/>
  <c r="AG23" i="8"/>
  <c r="AF23" i="8"/>
  <c r="AE23" i="8"/>
  <c r="AD23" i="8"/>
  <c r="AC23" i="8"/>
  <c r="AB23" i="8"/>
  <c r="AA23" i="8"/>
  <c r="Z23" i="8"/>
  <c r="Y23" i="8"/>
  <c r="X23" i="8"/>
  <c r="W23" i="8"/>
  <c r="V23" i="8"/>
  <c r="U23" i="8"/>
  <c r="T23" i="8"/>
  <c r="S23" i="8"/>
  <c r="R23" i="8"/>
  <c r="Q23" i="8"/>
  <c r="P23" i="8"/>
  <c r="O23" i="8"/>
  <c r="N23" i="8"/>
  <c r="M23" i="8"/>
  <c r="L23" i="8"/>
  <c r="K23" i="8"/>
  <c r="J23" i="8"/>
  <c r="I23" i="8"/>
  <c r="H23" i="8"/>
  <c r="G23" i="8"/>
  <c r="AP22" i="8"/>
  <c r="AK17" i="8"/>
  <c r="AJ17" i="8"/>
  <c r="AI17" i="8"/>
  <c r="AH17" i="8"/>
  <c r="AF17" i="8"/>
  <c r="AE17" i="8"/>
  <c r="AD17" i="8"/>
  <c r="AC17" i="8"/>
  <c r="AB17" i="8"/>
  <c r="AA17" i="8"/>
  <c r="Z17" i="8"/>
  <c r="Y17" i="8"/>
  <c r="X17" i="8"/>
  <c r="W17" i="8"/>
  <c r="V17" i="8"/>
  <c r="U17" i="8"/>
  <c r="T17" i="8"/>
  <c r="S17" i="8"/>
  <c r="R17" i="8"/>
  <c r="Q17" i="8"/>
  <c r="P17" i="8"/>
  <c r="O17" i="8"/>
  <c r="N17" i="8"/>
  <c r="M17" i="8"/>
  <c r="L17" i="8"/>
  <c r="K17" i="8"/>
  <c r="J17" i="8"/>
  <c r="I17" i="8"/>
  <c r="H17" i="8"/>
  <c r="G17" i="8"/>
  <c r="AP16" i="8"/>
  <c r="AP31" i="8" l="1"/>
  <c r="AR27" i="8" s="1"/>
  <c r="AP67" i="8"/>
  <c r="AR63" i="8" s="1"/>
  <c r="AP85" i="8"/>
  <c r="AR81" i="8" s="1"/>
  <c r="I8" i="8"/>
  <c r="I9" i="8" s="1"/>
  <c r="AP25" i="8"/>
  <c r="AR21" i="8" s="1"/>
  <c r="AP43" i="8"/>
  <c r="AR39" i="8" s="1"/>
  <c r="AP61" i="8"/>
  <c r="AR57" i="8" s="1"/>
  <c r="AP19" i="8"/>
  <c r="AR15" i="8" s="1"/>
  <c r="AP49" i="8"/>
  <c r="AR45" i="8" s="1"/>
  <c r="AP73" i="8"/>
  <c r="AR69" i="8" s="1"/>
  <c r="AR75" i="8"/>
  <c r="AP55" i="8"/>
  <c r="AR51" i="8" s="1"/>
  <c r="AP37" i="8"/>
  <c r="AR33" i="8" s="1"/>
  <c r="I10" i="8" l="1"/>
  <c r="C11" i="8" s="1"/>
  <c r="F11" i="8" l="1"/>
</calcChain>
</file>

<file path=xl/comments1.xml><?xml version="1.0" encoding="utf-8"?>
<comments xmlns="http://schemas.openxmlformats.org/spreadsheetml/2006/main">
  <authors>
    <author>東京都</author>
  </authors>
  <commentList>
    <comment ref="D16" authorId="0" shapeId="0">
      <text>
        <r>
          <rPr>
            <b/>
            <sz val="9"/>
            <color indexed="81"/>
            <rFont val="ＭＳ Ｐゴシック"/>
            <family val="3"/>
            <charset val="128"/>
          </rPr>
          <t>工：工期内（一定期間）
一：一部一時中止
中：全部中止期間
製：工場製作期間
年：年末年始休業期間
夏：夏季休暇期間
他：その他対象外期間</t>
        </r>
      </text>
    </comment>
    <comment ref="D18" authorId="0" shapeId="0">
      <text>
        <r>
          <rPr>
            <b/>
            <sz val="9"/>
            <color indexed="81"/>
            <rFont val="ＭＳ Ｐゴシック"/>
            <family val="3"/>
            <charset val="128"/>
          </rPr>
          <t>作：作業日
休：現場閉所日（休日）
天：天候等による予定外休工日</t>
        </r>
      </text>
    </comment>
    <comment ref="D19" authorId="0" shapeId="0">
      <text>
        <r>
          <rPr>
            <b/>
            <sz val="9"/>
            <color indexed="81"/>
            <rFont val="ＭＳ Ｐゴシック"/>
            <family val="3"/>
            <charset val="128"/>
          </rPr>
          <t>作：作業日
休：現場閉所日（休日）
天：天候等による予定外休工日</t>
        </r>
      </text>
    </comment>
    <comment ref="D22" authorId="0" shapeId="0">
      <text>
        <r>
          <rPr>
            <b/>
            <sz val="9"/>
            <color indexed="81"/>
            <rFont val="ＭＳ Ｐゴシック"/>
            <family val="3"/>
            <charset val="128"/>
          </rPr>
          <t>工：工期内（一定期間）
一：一部一時中止
中：全部中止期間
製：工場製作期間
年：年末年始休業期間
夏：夏季休暇期間
他：その他対象外期間</t>
        </r>
      </text>
    </comment>
    <comment ref="D24" authorId="0" shapeId="0">
      <text>
        <r>
          <rPr>
            <b/>
            <sz val="9"/>
            <color indexed="81"/>
            <rFont val="ＭＳ Ｐゴシック"/>
            <family val="3"/>
            <charset val="128"/>
          </rPr>
          <t>作：作業日
休：現場閉所日（休日）
天：天候等による予定外休工日</t>
        </r>
      </text>
    </comment>
    <comment ref="D25" authorId="0" shapeId="0">
      <text>
        <r>
          <rPr>
            <b/>
            <sz val="9"/>
            <color indexed="81"/>
            <rFont val="ＭＳ Ｐゴシック"/>
            <family val="3"/>
            <charset val="128"/>
          </rPr>
          <t>作：作業日
休：現場閉所日（休日）
天：天候等による予定外休工日</t>
        </r>
      </text>
    </comment>
    <comment ref="D28" authorId="0" shapeId="0">
      <text>
        <r>
          <rPr>
            <b/>
            <sz val="9"/>
            <color indexed="81"/>
            <rFont val="ＭＳ Ｐゴシック"/>
            <family val="3"/>
            <charset val="128"/>
          </rPr>
          <t>工：工期内（一定期間）
一：一部一時中止
中：全部中止期間
製：工場製作期間
年：年末年始休業期間
夏：夏季休暇期間
他：その他対象外期間</t>
        </r>
      </text>
    </comment>
    <comment ref="D30" authorId="0" shapeId="0">
      <text>
        <r>
          <rPr>
            <b/>
            <sz val="9"/>
            <color indexed="81"/>
            <rFont val="ＭＳ Ｐゴシック"/>
            <family val="3"/>
            <charset val="128"/>
          </rPr>
          <t>作：作業日
休：現場閉所日（休日）
天：天候等による予定外休工日</t>
        </r>
      </text>
    </comment>
    <comment ref="D31" authorId="0" shapeId="0">
      <text>
        <r>
          <rPr>
            <b/>
            <sz val="9"/>
            <color indexed="81"/>
            <rFont val="ＭＳ Ｐゴシック"/>
            <family val="3"/>
            <charset val="128"/>
          </rPr>
          <t>作：作業日
休：現場閉所日（休日）
天：天候等による予定外休工日</t>
        </r>
      </text>
    </comment>
    <comment ref="D34" authorId="0" shapeId="0">
      <text>
        <r>
          <rPr>
            <b/>
            <sz val="9"/>
            <color indexed="81"/>
            <rFont val="ＭＳ Ｐゴシック"/>
            <family val="3"/>
            <charset val="128"/>
          </rPr>
          <t>工：工期内（一定期間）
一：一部一時中止
中：全部中止期間
製：工場製作期間
年：年末年始休業期間
夏：夏季休暇期間
他：その他対象外期間</t>
        </r>
      </text>
    </comment>
    <comment ref="D36" authorId="0" shapeId="0">
      <text>
        <r>
          <rPr>
            <b/>
            <sz val="9"/>
            <color indexed="81"/>
            <rFont val="ＭＳ Ｐゴシック"/>
            <family val="3"/>
            <charset val="128"/>
          </rPr>
          <t>作：作業日
休：現場閉所日（休日）
天：天候等による予定外休工日</t>
        </r>
      </text>
    </comment>
    <comment ref="D37" authorId="0" shapeId="0">
      <text>
        <r>
          <rPr>
            <b/>
            <sz val="9"/>
            <color indexed="81"/>
            <rFont val="ＭＳ Ｐゴシック"/>
            <family val="3"/>
            <charset val="128"/>
          </rPr>
          <t>作：作業日
休：現場閉所日（休日）
天：天候等による予定外休工日</t>
        </r>
      </text>
    </comment>
    <comment ref="D40" authorId="0" shapeId="0">
      <text>
        <r>
          <rPr>
            <b/>
            <sz val="9"/>
            <color indexed="81"/>
            <rFont val="ＭＳ Ｐゴシック"/>
            <family val="3"/>
            <charset val="128"/>
          </rPr>
          <t>工：工期内（一定期間）
一：一部一時中止
中：全部中止期間
製：工場製作期間
年：年末年始休業期間
夏：夏季休暇期間
他：その他対象外期間</t>
        </r>
      </text>
    </comment>
    <comment ref="D42" authorId="0" shapeId="0">
      <text>
        <r>
          <rPr>
            <b/>
            <sz val="9"/>
            <color indexed="81"/>
            <rFont val="ＭＳ Ｐゴシック"/>
            <family val="3"/>
            <charset val="128"/>
          </rPr>
          <t>作：作業日
休：現場閉所日（休日）
天：天候等による予定外休工日</t>
        </r>
      </text>
    </comment>
    <comment ref="D43" authorId="0" shapeId="0">
      <text>
        <r>
          <rPr>
            <b/>
            <sz val="9"/>
            <color indexed="81"/>
            <rFont val="ＭＳ Ｐゴシック"/>
            <family val="3"/>
            <charset val="128"/>
          </rPr>
          <t>作：作業日
休：現場閉所日（休日）
天：天候等による予定外休工日</t>
        </r>
      </text>
    </comment>
    <comment ref="D46" authorId="0" shapeId="0">
      <text>
        <r>
          <rPr>
            <b/>
            <sz val="9"/>
            <color indexed="81"/>
            <rFont val="ＭＳ Ｐゴシック"/>
            <family val="3"/>
            <charset val="128"/>
          </rPr>
          <t>工：工期内（一定期間）
一：一部一時中止
中：全部中止期間
製：工場製作期間
年：年末年始休業期間
夏：夏季休暇期間
他：その他対象外期間</t>
        </r>
      </text>
    </comment>
    <comment ref="D48" authorId="0" shapeId="0">
      <text>
        <r>
          <rPr>
            <b/>
            <sz val="9"/>
            <color indexed="81"/>
            <rFont val="ＭＳ Ｐゴシック"/>
            <family val="3"/>
            <charset val="128"/>
          </rPr>
          <t>作：作業日
休：現場閉所日（休日）
天：天候等による予定外休工日</t>
        </r>
      </text>
    </comment>
    <comment ref="D49" authorId="0" shapeId="0">
      <text>
        <r>
          <rPr>
            <b/>
            <sz val="9"/>
            <color indexed="81"/>
            <rFont val="ＭＳ Ｐゴシック"/>
            <family val="3"/>
            <charset val="128"/>
          </rPr>
          <t>作：作業日
休：現場閉所日（休日）
天：天候等による予定外休工日</t>
        </r>
      </text>
    </comment>
    <comment ref="D52" authorId="0" shapeId="0">
      <text>
        <r>
          <rPr>
            <b/>
            <sz val="9"/>
            <color indexed="81"/>
            <rFont val="ＭＳ Ｐゴシック"/>
            <family val="3"/>
            <charset val="128"/>
          </rPr>
          <t>工：工期内（一定期間）
一：一部一時中止
中：全部中止期間
製：工場製作期間
年：年末年始休業期間
夏：夏季休暇期間
他：その他対象外期間</t>
        </r>
      </text>
    </comment>
    <comment ref="D54" authorId="0" shapeId="0">
      <text>
        <r>
          <rPr>
            <b/>
            <sz val="9"/>
            <color indexed="81"/>
            <rFont val="ＭＳ Ｐゴシック"/>
            <family val="3"/>
            <charset val="128"/>
          </rPr>
          <t>作：作業日
休：現場閉所日（休日）
天：天候等による予定外休工日</t>
        </r>
      </text>
    </comment>
    <comment ref="D55" authorId="0" shapeId="0">
      <text>
        <r>
          <rPr>
            <b/>
            <sz val="9"/>
            <color indexed="81"/>
            <rFont val="ＭＳ Ｐゴシック"/>
            <family val="3"/>
            <charset val="128"/>
          </rPr>
          <t>作：作業日
休：現場閉所日（休日）
天：天候等による予定外休工日</t>
        </r>
      </text>
    </comment>
    <comment ref="D58" authorId="0" shapeId="0">
      <text>
        <r>
          <rPr>
            <b/>
            <sz val="9"/>
            <color indexed="81"/>
            <rFont val="ＭＳ Ｐゴシック"/>
            <family val="3"/>
            <charset val="128"/>
          </rPr>
          <t>工：工期内（一定期間）
一：一部一時中止
中：全部中止期間
製：工場製作期間
年：年末年始休業期間
夏：夏季休暇期間
他：その他対象外期間</t>
        </r>
      </text>
    </comment>
    <comment ref="D60" authorId="0" shapeId="0">
      <text>
        <r>
          <rPr>
            <b/>
            <sz val="9"/>
            <color indexed="81"/>
            <rFont val="ＭＳ Ｐゴシック"/>
            <family val="3"/>
            <charset val="128"/>
          </rPr>
          <t>作：作業日
休：現場閉所日（休日）
天：天候等による予定外休工日</t>
        </r>
      </text>
    </comment>
    <comment ref="D61" authorId="0" shapeId="0">
      <text>
        <r>
          <rPr>
            <b/>
            <sz val="9"/>
            <color indexed="81"/>
            <rFont val="ＭＳ Ｐゴシック"/>
            <family val="3"/>
            <charset val="128"/>
          </rPr>
          <t>作：作業日
休：現場閉所日（休日）
天：天候等による予定外休工日</t>
        </r>
      </text>
    </comment>
    <comment ref="D64" authorId="0" shapeId="0">
      <text>
        <r>
          <rPr>
            <b/>
            <sz val="9"/>
            <color indexed="81"/>
            <rFont val="ＭＳ Ｐゴシック"/>
            <family val="3"/>
            <charset val="128"/>
          </rPr>
          <t>工：工期内（一定期間）
一：一部一時中止
中：全部中止期間
製：工場製作期間
年：年末年始休業期間
夏：夏季休暇期間
他：その他対象外期間</t>
        </r>
      </text>
    </comment>
    <comment ref="D66" authorId="0" shapeId="0">
      <text>
        <r>
          <rPr>
            <b/>
            <sz val="9"/>
            <color indexed="81"/>
            <rFont val="ＭＳ Ｐゴシック"/>
            <family val="3"/>
            <charset val="128"/>
          </rPr>
          <t>作：作業日
休：現場閉所日（休日）
天：天候等による予定外休工日</t>
        </r>
      </text>
    </comment>
    <comment ref="D67" authorId="0" shapeId="0">
      <text>
        <r>
          <rPr>
            <b/>
            <sz val="9"/>
            <color indexed="81"/>
            <rFont val="ＭＳ Ｐゴシック"/>
            <family val="3"/>
            <charset val="128"/>
          </rPr>
          <t>作：作業日
休：現場閉所日（休日）
天：天候等による予定外休工日</t>
        </r>
      </text>
    </comment>
    <comment ref="D70" authorId="0" shapeId="0">
      <text>
        <r>
          <rPr>
            <b/>
            <sz val="9"/>
            <color indexed="81"/>
            <rFont val="ＭＳ Ｐゴシック"/>
            <family val="3"/>
            <charset val="128"/>
          </rPr>
          <t>工：工期内（一定期間）
一：一部一時中止
中：全部中止期間
製：工場製作期間
年：年末年始休業期間
夏：夏季休暇期間
他：その他対象外期間</t>
        </r>
      </text>
    </comment>
    <comment ref="D72" authorId="0" shapeId="0">
      <text>
        <r>
          <rPr>
            <b/>
            <sz val="9"/>
            <color indexed="81"/>
            <rFont val="ＭＳ Ｐゴシック"/>
            <family val="3"/>
            <charset val="128"/>
          </rPr>
          <t>作：作業日
休：現場閉所日（休日）
天：天候等による予定外休工日</t>
        </r>
      </text>
    </comment>
    <comment ref="D73" authorId="0" shapeId="0">
      <text>
        <r>
          <rPr>
            <b/>
            <sz val="9"/>
            <color indexed="81"/>
            <rFont val="ＭＳ Ｐゴシック"/>
            <family val="3"/>
            <charset val="128"/>
          </rPr>
          <t>作：作業日
休：現場閉所日（休日）
天：天候等による予定外休工日</t>
        </r>
      </text>
    </comment>
    <comment ref="D76" authorId="0" shapeId="0">
      <text>
        <r>
          <rPr>
            <b/>
            <sz val="9"/>
            <color indexed="81"/>
            <rFont val="ＭＳ Ｐゴシック"/>
            <family val="3"/>
            <charset val="128"/>
          </rPr>
          <t>工：工期内（一定期間）
一：一部一時中止
中：全部中止期間
製：工場製作期間
年：年末年始休業期間
夏：夏季休暇期間
他：その他対象外期間</t>
        </r>
      </text>
    </comment>
    <comment ref="D78" authorId="0" shapeId="0">
      <text>
        <r>
          <rPr>
            <b/>
            <sz val="9"/>
            <color indexed="81"/>
            <rFont val="ＭＳ Ｐゴシック"/>
            <family val="3"/>
            <charset val="128"/>
          </rPr>
          <t>作：作業日
休：現場閉所日（休日）
天：天候等による予定外休工日</t>
        </r>
      </text>
    </comment>
    <comment ref="D79" authorId="0" shapeId="0">
      <text>
        <r>
          <rPr>
            <b/>
            <sz val="9"/>
            <color indexed="81"/>
            <rFont val="ＭＳ Ｐゴシック"/>
            <family val="3"/>
            <charset val="128"/>
          </rPr>
          <t>作：作業日
休：現場閉所日（休日）
天：天候等による予定外休工日</t>
        </r>
      </text>
    </comment>
    <comment ref="D82" authorId="0" shapeId="0">
      <text>
        <r>
          <rPr>
            <b/>
            <sz val="9"/>
            <color indexed="81"/>
            <rFont val="ＭＳ Ｐゴシック"/>
            <family val="3"/>
            <charset val="128"/>
          </rPr>
          <t>工：工期内（一定期間）
一：一部一時中止
中：全部中止期間
製：工場製作期間
年：年末年始休業期間
夏：夏季休暇期間
他：その他対象外期間</t>
        </r>
      </text>
    </comment>
    <comment ref="D84" authorId="0" shapeId="0">
      <text>
        <r>
          <rPr>
            <b/>
            <sz val="9"/>
            <color indexed="81"/>
            <rFont val="ＭＳ Ｐゴシック"/>
            <family val="3"/>
            <charset val="128"/>
          </rPr>
          <t>作：作業日
休：現場閉所日（休日）
天：天候等による予定外休工日</t>
        </r>
      </text>
    </comment>
    <comment ref="D85" authorId="0" shapeId="0">
      <text>
        <r>
          <rPr>
            <b/>
            <sz val="9"/>
            <color indexed="81"/>
            <rFont val="ＭＳ Ｐゴシック"/>
            <family val="3"/>
            <charset val="128"/>
          </rPr>
          <t>作：作業日
休：現場閉所日（休日）
天：天候等による予定外休工日</t>
        </r>
      </text>
    </comment>
  </commentList>
</comments>
</file>

<file path=xl/sharedStrings.xml><?xml version="1.0" encoding="utf-8"?>
<sst xmlns="http://schemas.openxmlformats.org/spreadsheetml/2006/main" count="1752" uniqueCount="113">
  <si>
    <t>日</t>
    <rPh sb="0" eb="1">
      <t>ニチ</t>
    </rPh>
    <phoneticPr fontId="2"/>
  </si>
  <si>
    <t>月</t>
    <rPh sb="0" eb="1">
      <t>ゲツ</t>
    </rPh>
    <phoneticPr fontId="2"/>
  </si>
  <si>
    <t>火</t>
  </si>
  <si>
    <t>水</t>
  </si>
  <si>
    <t>木</t>
  </si>
  <si>
    <t>金</t>
  </si>
  <si>
    <t>土</t>
  </si>
  <si>
    <t>日</t>
  </si>
  <si>
    <t>月</t>
  </si>
  <si>
    <t>曜日</t>
    <rPh sb="0" eb="2">
      <t>ヨウビ</t>
    </rPh>
    <phoneticPr fontId="2"/>
  </si>
  <si>
    <t>火</t>
    <rPh sb="0" eb="1">
      <t>ヒ</t>
    </rPh>
    <phoneticPr fontId="2"/>
  </si>
  <si>
    <t>水</t>
    <rPh sb="0" eb="1">
      <t>ミズ</t>
    </rPh>
    <phoneticPr fontId="2"/>
  </si>
  <si>
    <t>木</t>
    <rPh sb="0" eb="1">
      <t>モク</t>
    </rPh>
    <phoneticPr fontId="2"/>
  </si>
  <si>
    <t>金</t>
    <rPh sb="0" eb="1">
      <t>キン</t>
    </rPh>
    <phoneticPr fontId="2"/>
  </si>
  <si>
    <t>土</t>
    <rPh sb="0" eb="1">
      <t>ツチ</t>
    </rPh>
    <phoneticPr fontId="2"/>
  </si>
  <si>
    <t>期間種別</t>
    <rPh sb="0" eb="2">
      <t>キカン</t>
    </rPh>
    <rPh sb="2" eb="4">
      <t>シュベツ</t>
    </rPh>
    <rPh sb="3" eb="4">
      <t>コウシュ</t>
    </rPh>
    <phoneticPr fontId="2"/>
  </si>
  <si>
    <t>作業・閉所種別</t>
    <rPh sb="0" eb="2">
      <t>サギョウ</t>
    </rPh>
    <rPh sb="3" eb="5">
      <t>ヘイショ</t>
    </rPh>
    <rPh sb="5" eb="7">
      <t>シュベツ</t>
    </rPh>
    <phoneticPr fontId="2"/>
  </si>
  <si>
    <t>工</t>
    <rPh sb="0" eb="1">
      <t>コウ</t>
    </rPh>
    <phoneticPr fontId="2"/>
  </si>
  <si>
    <t>一</t>
    <rPh sb="0" eb="1">
      <t>イチ</t>
    </rPh>
    <phoneticPr fontId="2"/>
  </si>
  <si>
    <t>中</t>
    <rPh sb="0" eb="1">
      <t>チュウ</t>
    </rPh>
    <phoneticPr fontId="2"/>
  </si>
  <si>
    <t>製</t>
    <rPh sb="0" eb="1">
      <t>セイ</t>
    </rPh>
    <phoneticPr fontId="2"/>
  </si>
  <si>
    <t>年</t>
    <rPh sb="0" eb="1">
      <t>ネン</t>
    </rPh>
    <phoneticPr fontId="2"/>
  </si>
  <si>
    <t>夏</t>
    <rPh sb="0" eb="1">
      <t>ナツ</t>
    </rPh>
    <phoneticPr fontId="2"/>
  </si>
  <si>
    <t>：工期内（一定期間内）</t>
    <rPh sb="1" eb="3">
      <t>コウキ</t>
    </rPh>
    <rPh sb="3" eb="4">
      <t>ナイ</t>
    </rPh>
    <rPh sb="5" eb="7">
      <t>イッテイ</t>
    </rPh>
    <rPh sb="7" eb="9">
      <t>キカン</t>
    </rPh>
    <rPh sb="9" eb="10">
      <t>ナイ</t>
    </rPh>
    <phoneticPr fontId="2"/>
  </si>
  <si>
    <t>：一部一時中止</t>
    <rPh sb="1" eb="3">
      <t>イチブ</t>
    </rPh>
    <rPh sb="3" eb="5">
      <t>イチジ</t>
    </rPh>
    <rPh sb="5" eb="7">
      <t>チュウシ</t>
    </rPh>
    <phoneticPr fontId="2"/>
  </si>
  <si>
    <t>：全部中止期間</t>
    <rPh sb="1" eb="3">
      <t>ゼンブ</t>
    </rPh>
    <rPh sb="3" eb="5">
      <t>チュウシ</t>
    </rPh>
    <rPh sb="5" eb="7">
      <t>キカン</t>
    </rPh>
    <phoneticPr fontId="2"/>
  </si>
  <si>
    <t>：工場製作期間</t>
    <rPh sb="1" eb="3">
      <t>コウジョウ</t>
    </rPh>
    <rPh sb="3" eb="5">
      <t>セイサク</t>
    </rPh>
    <rPh sb="5" eb="7">
      <t>キカン</t>
    </rPh>
    <phoneticPr fontId="2"/>
  </si>
  <si>
    <t>：年末年始休業期間</t>
    <rPh sb="1" eb="3">
      <t>ネンマツ</t>
    </rPh>
    <rPh sb="3" eb="5">
      <t>ネンシ</t>
    </rPh>
    <rPh sb="5" eb="7">
      <t>キュウギョウ</t>
    </rPh>
    <rPh sb="7" eb="9">
      <t>キカン</t>
    </rPh>
    <phoneticPr fontId="2"/>
  </si>
  <si>
    <t>：夏季休暇期間</t>
    <rPh sb="1" eb="3">
      <t>カキ</t>
    </rPh>
    <rPh sb="3" eb="5">
      <t>キュウカ</t>
    </rPh>
    <rPh sb="5" eb="7">
      <t>キカン</t>
    </rPh>
    <phoneticPr fontId="2"/>
  </si>
  <si>
    <t>作</t>
    <rPh sb="0" eb="1">
      <t>サク</t>
    </rPh>
    <phoneticPr fontId="2"/>
  </si>
  <si>
    <t>休</t>
    <rPh sb="0" eb="1">
      <t>キュウ</t>
    </rPh>
    <phoneticPr fontId="2"/>
  </si>
  <si>
    <t>天</t>
    <rPh sb="0" eb="1">
      <t>テン</t>
    </rPh>
    <phoneticPr fontId="2"/>
  </si>
  <si>
    <t>：作業日</t>
    <rPh sb="1" eb="4">
      <t>サギョウビ</t>
    </rPh>
    <phoneticPr fontId="2"/>
  </si>
  <si>
    <t>：現場閉所日（休日）</t>
    <rPh sb="1" eb="3">
      <t>ゲンバ</t>
    </rPh>
    <rPh sb="3" eb="5">
      <t>ヘイショ</t>
    </rPh>
    <rPh sb="5" eb="6">
      <t>ビ</t>
    </rPh>
    <rPh sb="7" eb="9">
      <t>キュウジツ</t>
    </rPh>
    <phoneticPr fontId="2"/>
  </si>
  <si>
    <t>：天候等による予定外休工日</t>
    <rPh sb="1" eb="3">
      <t>テンコウ</t>
    </rPh>
    <rPh sb="3" eb="4">
      <t>トウ</t>
    </rPh>
    <rPh sb="7" eb="10">
      <t>ヨテイガイ</t>
    </rPh>
    <rPh sb="10" eb="11">
      <t>キュウ</t>
    </rPh>
    <rPh sb="11" eb="12">
      <t>コウ</t>
    </rPh>
    <rPh sb="12" eb="13">
      <t>ビ</t>
    </rPh>
    <phoneticPr fontId="2"/>
  </si>
  <si>
    <t>∴</t>
    <phoneticPr fontId="2"/>
  </si>
  <si>
    <t>他</t>
    <rPh sb="0" eb="1">
      <t>ホカ</t>
    </rPh>
    <phoneticPr fontId="2"/>
  </si>
  <si>
    <t>：その他対象外期間</t>
    <rPh sb="3" eb="4">
      <t>タ</t>
    </rPh>
    <rPh sb="4" eb="7">
      <t>タイショウガイ</t>
    </rPh>
    <rPh sb="7" eb="9">
      <t>キカン</t>
    </rPh>
    <phoneticPr fontId="2"/>
  </si>
  <si>
    <t>令和○○年度　○○工事　（工期　令和○○年○月○日　～　令和○○年○月○日）</t>
    <rPh sb="0" eb="2">
      <t>レイワ</t>
    </rPh>
    <rPh sb="4" eb="6">
      <t>ネンド</t>
    </rPh>
    <rPh sb="9" eb="11">
      <t>コウジ</t>
    </rPh>
    <rPh sb="13" eb="15">
      <t>コウキ</t>
    </rPh>
    <rPh sb="16" eb="18">
      <t>レイワ</t>
    </rPh>
    <rPh sb="20" eb="21">
      <t>ネン</t>
    </rPh>
    <rPh sb="22" eb="23">
      <t>ガツ</t>
    </rPh>
    <rPh sb="24" eb="25">
      <t>ニチ</t>
    </rPh>
    <rPh sb="28" eb="30">
      <t>レイワ</t>
    </rPh>
    <rPh sb="32" eb="33">
      <t>ネン</t>
    </rPh>
    <rPh sb="34" eb="35">
      <t>ガツ</t>
    </rPh>
    <rPh sb="36" eb="37">
      <t>ニチ</t>
    </rPh>
    <phoneticPr fontId="2"/>
  </si>
  <si>
    <t>会社名</t>
    <rPh sb="0" eb="3">
      <t>カイシャメイ</t>
    </rPh>
    <phoneticPr fontId="2"/>
  </si>
  <si>
    <t>氏名</t>
    <phoneticPr fontId="2"/>
  </si>
  <si>
    <t>対象期間日数</t>
    <phoneticPr fontId="2"/>
  </si>
  <si>
    <t>休日日数</t>
    <phoneticPr fontId="2"/>
  </si>
  <si>
    <t>休日日数の割合</t>
    <phoneticPr fontId="2"/>
  </si>
  <si>
    <t>A建設</t>
    <rPh sb="1" eb="3">
      <t>ケンセツ</t>
    </rPh>
    <phoneticPr fontId="2"/>
  </si>
  <si>
    <t>〇〇</t>
    <phoneticPr fontId="2"/>
  </si>
  <si>
    <t>□□</t>
    <phoneticPr fontId="2"/>
  </si>
  <si>
    <t>◇◇</t>
    <phoneticPr fontId="2"/>
  </si>
  <si>
    <t>B建設（一次下請）</t>
    <rPh sb="1" eb="3">
      <t>ケンセツ</t>
    </rPh>
    <rPh sb="4" eb="6">
      <t>イチジ</t>
    </rPh>
    <rPh sb="6" eb="8">
      <t>シタウ</t>
    </rPh>
    <phoneticPr fontId="2"/>
  </si>
  <si>
    <t>●●</t>
    <phoneticPr fontId="2"/>
  </si>
  <si>
    <t>■■</t>
    <phoneticPr fontId="2"/>
  </si>
  <si>
    <t>◆◆</t>
    <phoneticPr fontId="2"/>
  </si>
  <si>
    <t>C電設（二次下請）</t>
    <rPh sb="1" eb="3">
      <t>デンセツ</t>
    </rPh>
    <rPh sb="4" eb="6">
      <t>ニジ</t>
    </rPh>
    <rPh sb="6" eb="8">
      <t>シタウケ</t>
    </rPh>
    <phoneticPr fontId="2"/>
  </si>
  <si>
    <t>△△</t>
    <phoneticPr fontId="2"/>
  </si>
  <si>
    <t>※「会社名」、「氏名」、「対象期間日数」、「休日日数」欄に記入する</t>
    <rPh sb="2" eb="5">
      <t>カイシャメイ</t>
    </rPh>
    <rPh sb="8" eb="10">
      <t>シメイ</t>
    </rPh>
    <rPh sb="13" eb="15">
      <t>タイショウ</t>
    </rPh>
    <rPh sb="15" eb="17">
      <t>キカン</t>
    </rPh>
    <rPh sb="17" eb="19">
      <t>ニッスウ</t>
    </rPh>
    <rPh sb="22" eb="24">
      <t>キュウジツ</t>
    </rPh>
    <rPh sb="24" eb="26">
      <t>ニッスウ</t>
    </rPh>
    <rPh sb="27" eb="28">
      <t>ラン</t>
    </rPh>
    <rPh sb="29" eb="31">
      <t>キニュウ</t>
    </rPh>
    <phoneticPr fontId="2"/>
  </si>
  <si>
    <t>※対象期間日数について、元請会社は技術者及び技能労働者の従事期間の日数、下請会社は施工体制台帳上の工期日数を基本とする</t>
    <rPh sb="1" eb="3">
      <t>タイショウ</t>
    </rPh>
    <rPh sb="3" eb="5">
      <t>キカン</t>
    </rPh>
    <rPh sb="5" eb="7">
      <t>ニッスウ</t>
    </rPh>
    <rPh sb="12" eb="13">
      <t>モト</t>
    </rPh>
    <rPh sb="13" eb="14">
      <t>ウケ</t>
    </rPh>
    <rPh sb="14" eb="16">
      <t>カイシャ</t>
    </rPh>
    <rPh sb="17" eb="20">
      <t>ギジュツシャ</t>
    </rPh>
    <rPh sb="20" eb="21">
      <t>オヨ</t>
    </rPh>
    <rPh sb="22" eb="24">
      <t>ギノウ</t>
    </rPh>
    <rPh sb="24" eb="27">
      <t>ロウドウシャ</t>
    </rPh>
    <rPh sb="28" eb="30">
      <t>ジュウジ</t>
    </rPh>
    <rPh sb="30" eb="32">
      <t>キカン</t>
    </rPh>
    <rPh sb="33" eb="35">
      <t>ニッスウ</t>
    </rPh>
    <rPh sb="38" eb="40">
      <t>カイシャ</t>
    </rPh>
    <rPh sb="51" eb="53">
      <t>ニッスウ</t>
    </rPh>
    <phoneticPr fontId="2"/>
  </si>
  <si>
    <t>※技術者及び技能労働者の出勤状況が分かる一覧表と休日が証明できる書類を添付する</t>
    <phoneticPr fontId="2"/>
  </si>
  <si>
    <t>※必ず検算する</t>
    <rPh sb="1" eb="2">
      <t>カナラ</t>
    </rPh>
    <rPh sb="3" eb="5">
      <t>ケンザン</t>
    </rPh>
    <phoneticPr fontId="2"/>
  </si>
  <si>
    <t>木</t>
    <phoneticPr fontId="2"/>
  </si>
  <si>
    <t>【現場閉所様式】</t>
    <rPh sb="1" eb="3">
      <t>ゲンバ</t>
    </rPh>
    <rPh sb="3" eb="5">
      <t>ヘイショ</t>
    </rPh>
    <rPh sb="5" eb="7">
      <t>ヨウシキ</t>
    </rPh>
    <phoneticPr fontId="2"/>
  </si>
  <si>
    <t>例）【現場閉所報告書】</t>
    <rPh sb="0" eb="1">
      <t>レイ</t>
    </rPh>
    <rPh sb="3" eb="5">
      <t>ゲンバ</t>
    </rPh>
    <rPh sb="5" eb="7">
      <t>ヘイショ</t>
    </rPh>
    <rPh sb="7" eb="10">
      <t>ホウコクショ</t>
    </rPh>
    <phoneticPr fontId="2"/>
  </si>
  <si>
    <t>月単位における週休２日の判定</t>
    <rPh sb="0" eb="1">
      <t>ツキ</t>
    </rPh>
    <rPh sb="1" eb="3">
      <t>タンイ</t>
    </rPh>
    <rPh sb="7" eb="9">
      <t>シュウキュウ</t>
    </rPh>
    <rPh sb="9" eb="11">
      <t>フツカ</t>
    </rPh>
    <rPh sb="12" eb="14">
      <t>ハンテイ</t>
    </rPh>
    <phoneticPr fontId="2"/>
  </si>
  <si>
    <t>月単位における週休２日達成</t>
  </si>
  <si>
    <t>通期における週休２日の判定</t>
    <rPh sb="0" eb="2">
      <t>ツウキ</t>
    </rPh>
    <rPh sb="6" eb="8">
      <t>シュウキュウ</t>
    </rPh>
    <rPh sb="8" eb="10">
      <t>フツカ</t>
    </rPh>
    <rPh sb="11" eb="13">
      <t>ハンテイ</t>
    </rPh>
    <phoneticPr fontId="2"/>
  </si>
  <si>
    <t>①</t>
    <phoneticPr fontId="2"/>
  </si>
  <si>
    <t>対象期間内日数</t>
    <rPh sb="4" eb="5">
      <t>ナイ</t>
    </rPh>
    <rPh sb="5" eb="7">
      <t>ニッスウ</t>
    </rPh>
    <phoneticPr fontId="2"/>
  </si>
  <si>
    <t>②</t>
    <phoneticPr fontId="2"/>
  </si>
  <si>
    <t>4週8休以上</t>
    <rPh sb="1" eb="2">
      <t>シュウ</t>
    </rPh>
    <rPh sb="3" eb="4">
      <t>キュウ</t>
    </rPh>
    <rPh sb="4" eb="6">
      <t>イジョウ</t>
    </rPh>
    <phoneticPr fontId="2"/>
  </si>
  <si>
    <t>=①×0.285（8日/28日）(小数点以下切り上げ)</t>
    <rPh sb="10" eb="11">
      <t>ニチ</t>
    </rPh>
    <rPh sb="14" eb="15">
      <t>ニチ</t>
    </rPh>
    <phoneticPr fontId="2"/>
  </si>
  <si>
    <t>③</t>
    <phoneticPr fontId="2"/>
  </si>
  <si>
    <t>現場閉所日数(通期）</t>
    <rPh sb="0" eb="5">
      <t>ゲンバヘイショビ</t>
    </rPh>
    <rPh sb="5" eb="6">
      <t>スウ</t>
    </rPh>
    <rPh sb="7" eb="9">
      <t>ツウキ</t>
    </rPh>
    <phoneticPr fontId="2"/>
  </si>
  <si>
    <t>※必ず検算すること。</t>
    <rPh sb="1" eb="2">
      <t>カナラ</t>
    </rPh>
    <rPh sb="3" eb="5">
      <t>ケンザン</t>
    </rPh>
    <phoneticPr fontId="2"/>
  </si>
  <si>
    <t>※入力月が12か月を超える場合は、行追加やシート追加等を適切に行い、</t>
    <rPh sb="1" eb="3">
      <t>ニュウリョク</t>
    </rPh>
    <rPh sb="3" eb="4">
      <t>ツキ</t>
    </rPh>
    <rPh sb="8" eb="9">
      <t>ゲツ</t>
    </rPh>
    <rPh sb="10" eb="11">
      <t>コ</t>
    </rPh>
    <rPh sb="13" eb="15">
      <t>バアイ</t>
    </rPh>
    <rPh sb="17" eb="18">
      <t>ギョウ</t>
    </rPh>
    <rPh sb="18" eb="20">
      <t>ツイカ</t>
    </rPh>
    <rPh sb="24" eb="26">
      <t>ツイカ</t>
    </rPh>
    <rPh sb="26" eb="27">
      <t>トウ</t>
    </rPh>
    <rPh sb="28" eb="30">
      <t>テキセツ</t>
    </rPh>
    <rPh sb="31" eb="32">
      <t>オコナ</t>
    </rPh>
    <phoneticPr fontId="2"/>
  </si>
  <si>
    <t>　 本工事全体での①から③の合計日数を報告すること。</t>
    <rPh sb="2" eb="5">
      <t>ホンコウジ</t>
    </rPh>
    <rPh sb="5" eb="7">
      <t>ゼンタイ</t>
    </rPh>
    <rPh sb="14" eb="16">
      <t>ゴウケイ</t>
    </rPh>
    <rPh sb="16" eb="18">
      <t>ニッスウ</t>
    </rPh>
    <rPh sb="19" eb="21">
      <t>ホウコク</t>
    </rPh>
    <phoneticPr fontId="2"/>
  </si>
  <si>
    <t>令和〇年４月</t>
    <rPh sb="0" eb="2">
      <t>レイワ</t>
    </rPh>
    <rPh sb="3" eb="4">
      <t>ネン</t>
    </rPh>
    <rPh sb="5" eb="6">
      <t>ガツ</t>
    </rPh>
    <phoneticPr fontId="2"/>
  </si>
  <si>
    <t>日付</t>
    <rPh sb="0" eb="2">
      <t>ヒヅケ</t>
    </rPh>
    <phoneticPr fontId="2"/>
  </si>
  <si>
    <t>実施要領3における</t>
    <phoneticPr fontId="2"/>
  </si>
  <si>
    <t>現場閉所/対象期間</t>
    <rPh sb="0" eb="4">
      <t>ゲンバヘイショ</t>
    </rPh>
    <rPh sb="5" eb="7">
      <t>タイショウ</t>
    </rPh>
    <rPh sb="7" eb="9">
      <t>キカン</t>
    </rPh>
    <phoneticPr fontId="2"/>
  </si>
  <si>
    <t>対象期間日数</t>
    <rPh sb="4" eb="6">
      <t>ニッスウ</t>
    </rPh>
    <phoneticPr fontId="2"/>
  </si>
  <si>
    <t>〇</t>
  </si>
  <si>
    <t>計画</t>
    <rPh sb="0" eb="2">
      <t>ケイカク</t>
    </rPh>
    <phoneticPr fontId="2"/>
  </si>
  <si>
    <t>②現場閉所率28.5%未満だが、暦上の土日全て閉所</t>
  </si>
  <si>
    <t>実施</t>
    <rPh sb="0" eb="2">
      <t>ジッシ</t>
    </rPh>
    <phoneticPr fontId="2"/>
  </si>
  <si>
    <t>現場閉所日数</t>
    <phoneticPr fontId="2"/>
  </si>
  <si>
    <t>令和〇年５月</t>
    <rPh sb="3" eb="4">
      <t>ネン</t>
    </rPh>
    <rPh sb="5" eb="6">
      <t>ガツ</t>
    </rPh>
    <phoneticPr fontId="2"/>
  </si>
  <si>
    <t>①現場閉所率28.5%以上</t>
  </si>
  <si>
    <t>令和〇年６月</t>
    <rPh sb="3" eb="4">
      <t>ネン</t>
    </rPh>
    <rPh sb="5" eb="6">
      <t>ガツ</t>
    </rPh>
    <phoneticPr fontId="2"/>
  </si>
  <si>
    <t>令和〇年７月</t>
    <rPh sb="3" eb="4">
      <t>ネン</t>
    </rPh>
    <rPh sb="5" eb="6">
      <t>ガツ</t>
    </rPh>
    <phoneticPr fontId="2"/>
  </si>
  <si>
    <t>令和〇年８月</t>
    <rPh sb="3" eb="4">
      <t>ネン</t>
    </rPh>
    <rPh sb="5" eb="6">
      <t>ガツ</t>
    </rPh>
    <phoneticPr fontId="2"/>
  </si>
  <si>
    <t>令和〇年９月</t>
    <rPh sb="3" eb="4">
      <t>ネン</t>
    </rPh>
    <rPh sb="5" eb="6">
      <t>ガツ</t>
    </rPh>
    <phoneticPr fontId="2"/>
  </si>
  <si>
    <t>令和〇年10月</t>
    <rPh sb="3" eb="4">
      <t>ネン</t>
    </rPh>
    <rPh sb="6" eb="7">
      <t>ガツ</t>
    </rPh>
    <phoneticPr fontId="2"/>
  </si>
  <si>
    <t>令和〇年11月</t>
    <rPh sb="3" eb="4">
      <t>ネン</t>
    </rPh>
    <rPh sb="6" eb="7">
      <t>ガツ</t>
    </rPh>
    <phoneticPr fontId="2"/>
  </si>
  <si>
    <t>令和〇年12月</t>
    <rPh sb="3" eb="4">
      <t>ネン</t>
    </rPh>
    <rPh sb="6" eb="7">
      <t>ガツ</t>
    </rPh>
    <phoneticPr fontId="2"/>
  </si>
  <si>
    <t>令和７年１月</t>
    <rPh sb="0" eb="2">
      <t>レイワ</t>
    </rPh>
    <rPh sb="3" eb="4">
      <t>ネン</t>
    </rPh>
    <rPh sb="5" eb="6">
      <t>ガツ</t>
    </rPh>
    <phoneticPr fontId="2"/>
  </si>
  <si>
    <t>令和７年２月</t>
    <rPh sb="0" eb="2">
      <t>レイワ</t>
    </rPh>
    <rPh sb="3" eb="4">
      <t>ネン</t>
    </rPh>
    <rPh sb="5" eb="6">
      <t>ガツ</t>
    </rPh>
    <phoneticPr fontId="2"/>
  </si>
  <si>
    <t>令和７年３月</t>
    <rPh sb="0" eb="2">
      <t>レイワ</t>
    </rPh>
    <rPh sb="3" eb="4">
      <t>ネン</t>
    </rPh>
    <rPh sb="5" eb="6">
      <t>ガツ</t>
    </rPh>
    <phoneticPr fontId="2"/>
  </si>
  <si>
    <t>【交替制様式】</t>
    <rPh sb="1" eb="4">
      <t>コウタイセイ</t>
    </rPh>
    <rPh sb="4" eb="6">
      <t>ヨウシキ</t>
    </rPh>
    <phoneticPr fontId="2"/>
  </si>
  <si>
    <t>例）【休日確保状況報告書】</t>
    <rPh sb="0" eb="1">
      <t>レイ</t>
    </rPh>
    <rPh sb="3" eb="5">
      <t>キュウジツ</t>
    </rPh>
    <rPh sb="5" eb="7">
      <t>カクホ</t>
    </rPh>
    <rPh sb="7" eb="9">
      <t>ジョウキョウ</t>
    </rPh>
    <rPh sb="9" eb="12">
      <t>ホウコクショ</t>
    </rPh>
    <phoneticPr fontId="2"/>
  </si>
  <si>
    <t>月単位における週休２日の判定（休日率28.5%以上）</t>
    <rPh sb="0" eb="1">
      <t>ツキ</t>
    </rPh>
    <rPh sb="1" eb="3">
      <t>タンイ</t>
    </rPh>
    <rPh sb="7" eb="9">
      <t>シュウキュウ</t>
    </rPh>
    <rPh sb="9" eb="11">
      <t>フツカ</t>
    </rPh>
    <rPh sb="12" eb="14">
      <t>ハンテイ</t>
    </rPh>
    <rPh sb="15" eb="17">
      <t>キュウジツ</t>
    </rPh>
    <rPh sb="17" eb="18">
      <t>リツ</t>
    </rPh>
    <rPh sb="23" eb="25">
      <t>イジョウ</t>
    </rPh>
    <phoneticPr fontId="2"/>
  </si>
  <si>
    <t>通期における週休２日の判定（休日率28.5%以上）</t>
    <rPh sb="0" eb="2">
      <t>ツウキ</t>
    </rPh>
    <rPh sb="6" eb="8">
      <t>シュウキュウ</t>
    </rPh>
    <rPh sb="8" eb="10">
      <t>フツカ</t>
    </rPh>
    <rPh sb="11" eb="13">
      <t>ハンテイ</t>
    </rPh>
    <phoneticPr fontId="2"/>
  </si>
  <si>
    <t>通期単位における週休２日達成</t>
  </si>
  <si>
    <t>【集計 】</t>
    <rPh sb="1" eb="3">
      <t>シュウケイ</t>
    </rPh>
    <phoneticPr fontId="2"/>
  </si>
  <si>
    <r>
      <rPr>
        <b/>
        <sz val="12"/>
        <color rgb="FF0070C0"/>
        <rFont val="ＭＳ Ｐゴシック"/>
        <family val="3"/>
        <charset val="128"/>
        <scheme val="minor"/>
      </rPr>
      <t>通期単位</t>
    </r>
    <r>
      <rPr>
        <sz val="12"/>
        <color theme="1"/>
        <rFont val="ＭＳ Ｐゴシック"/>
        <family val="3"/>
        <charset val="128"/>
        <scheme val="minor"/>
      </rPr>
      <t>の週休２日</t>
    </r>
    <rPh sb="0" eb="2">
      <t>ツウキ</t>
    </rPh>
    <phoneticPr fontId="2"/>
  </si>
  <si>
    <t>D工業（二次下請）</t>
    <rPh sb="4" eb="6">
      <t>ニジ</t>
    </rPh>
    <rPh sb="6" eb="8">
      <t>シタウケ</t>
    </rPh>
    <phoneticPr fontId="2"/>
  </si>
  <si>
    <t>▽▽</t>
    <phoneticPr fontId="2"/>
  </si>
  <si>
    <t>【令和〇年４月】</t>
    <rPh sb="6" eb="7">
      <t>ガツ</t>
    </rPh>
    <phoneticPr fontId="2"/>
  </si>
  <si>
    <r>
      <rPr>
        <b/>
        <sz val="12"/>
        <color rgb="FFFF0000"/>
        <rFont val="ＭＳ Ｐゴシック"/>
        <family val="3"/>
        <charset val="128"/>
        <scheme val="minor"/>
      </rPr>
      <t>月単位</t>
    </r>
    <r>
      <rPr>
        <sz val="12"/>
        <color theme="1"/>
        <rFont val="ＭＳ Ｐゴシック"/>
        <family val="3"/>
        <charset val="128"/>
        <scheme val="minor"/>
      </rPr>
      <t>の週休２日</t>
    </r>
    <phoneticPr fontId="2"/>
  </si>
  <si>
    <t>【令和〇 年５月】</t>
    <rPh sb="7" eb="8">
      <t>ガツ</t>
    </rPh>
    <phoneticPr fontId="2"/>
  </si>
  <si>
    <r>
      <rPr>
        <sz val="12"/>
        <color rgb="FFFF0000"/>
        <rFont val="ＭＳ Ｐゴシック"/>
        <family val="3"/>
        <charset val="128"/>
        <scheme val="minor"/>
      </rPr>
      <t>月単位</t>
    </r>
    <r>
      <rPr>
        <sz val="12"/>
        <color theme="1"/>
        <rFont val="ＭＳ Ｐゴシック"/>
        <family val="3"/>
        <charset val="128"/>
        <scheme val="minor"/>
      </rPr>
      <t>の週休２日</t>
    </r>
    <phoneticPr fontId="2"/>
  </si>
  <si>
    <t>※対象者数、対象期間日数に応じて、行の追加削除を適切に行う</t>
    <rPh sb="1" eb="4">
      <t>タイショウシャ</t>
    </rPh>
    <rPh sb="4" eb="5">
      <t>スウ</t>
    </rPh>
    <rPh sb="6" eb="8">
      <t>タイショウ</t>
    </rPh>
    <rPh sb="8" eb="10">
      <t>キカン</t>
    </rPh>
    <rPh sb="10" eb="12">
      <t>ニッスウ</t>
    </rPh>
    <rPh sb="13" eb="14">
      <t>オウ</t>
    </rPh>
    <rPh sb="17" eb="18">
      <t>ギョウ</t>
    </rPh>
    <rPh sb="19" eb="21">
      <t>ツイカ</t>
    </rPh>
    <rPh sb="21" eb="23">
      <t>サクジョ</t>
    </rPh>
    <rPh sb="24" eb="26">
      <t>テキセツ</t>
    </rPh>
    <rPh sb="27" eb="28">
      <t>オコナ</t>
    </rPh>
    <phoneticPr fontId="2"/>
  </si>
  <si>
    <t>　※この報告書は、土木工事（営繕工事との合併起工する工事も該当）に用いる。</t>
    <phoneticPr fontId="2"/>
  </si>
  <si>
    <t>※１.暦上の土曜日・日曜日の閉所では、28.5%に満たない月は、その月の土曜日・日曜日の合計日数以上に現場閉所を行っている場合に４週８休（28.5%)以上を達成しているものとみなす。</t>
    <rPh sb="3" eb="4">
      <t>コヨミ</t>
    </rPh>
    <rPh sb="4" eb="5">
      <t>ジョウ</t>
    </rPh>
    <rPh sb="6" eb="9">
      <t>ドヨウビ</t>
    </rPh>
    <rPh sb="10" eb="13">
      <t>ニチヨウビ</t>
    </rPh>
    <rPh sb="14" eb="16">
      <t>ヘイショ</t>
    </rPh>
    <rPh sb="51" eb="53">
      <t>ゲンバ</t>
    </rPh>
    <phoneticPr fontId="2"/>
  </si>
  <si>
    <t>※２.対象外期間を除いた暦上の土曜日・日曜日の合計日数以上に現場閉所を行っている場合に４週８休（28.5%)以上を達成しているものとみなす。</t>
    <rPh sb="3" eb="6">
      <t>タイショウガイ</t>
    </rPh>
    <rPh sb="6" eb="8">
      <t>キカン</t>
    </rPh>
    <rPh sb="9" eb="10">
      <t>ノゾ</t>
    </rPh>
    <rPh sb="12" eb="13">
      <t>コヨミ</t>
    </rPh>
    <rPh sb="13" eb="14">
      <t>ジョウ</t>
    </rPh>
    <rPh sb="15" eb="18">
      <t>ドヨウビ</t>
    </rPh>
    <rPh sb="19" eb="22">
      <t>ニチヨウビ</t>
    </rPh>
    <rPh sb="23" eb="25">
      <t>ゴウケイ</t>
    </rPh>
    <rPh sb="25" eb="27">
      <t>ニッスウ</t>
    </rPh>
    <rPh sb="27" eb="29">
      <t>イジョウ</t>
    </rPh>
    <rPh sb="30" eb="32">
      <t>ゲンバ</t>
    </rPh>
    <rPh sb="32" eb="34">
      <t>ヘイショ</t>
    </rPh>
    <rPh sb="35" eb="36">
      <t>オコナ</t>
    </rPh>
    <rPh sb="40" eb="42">
      <t>バアイ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</si>
</sst>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
    <numFmt numFmtId="178" formatCode="0_);[Red]\(0\)"/>
  </numFmts>
  <fonts count="29" x14ac:knownFonts="1">
    <font>
      <sz val="11"/>
      <color theme="1"/>
      <name val="ＭＳ Ｐゴシック"/>
      <family val="2"/>
      <charset val="128"/>
      <scheme val="minor"/>
    </font>
    <font>
      <sz val="14"/>
      <color theme="1"/>
      <name val="ＭＳ Ｐゴシック"/>
      <family val="2"/>
      <charset val="128"/>
      <scheme val="minor"/>
    </font>
    <font>
      <sz val="6"/>
      <name val="ＭＳ Ｐゴシック"/>
      <family val="2"/>
      <charset val="128"/>
      <scheme val="minor"/>
    </font>
    <font>
      <sz val="14"/>
      <color theme="1"/>
      <name val="ＭＳ Ｐゴシック"/>
      <family val="3"/>
      <charset val="128"/>
      <scheme val="minor"/>
    </font>
    <font>
      <sz val="12"/>
      <color rgb="FFFF0000"/>
      <name val="ＭＳ Ｐゴシック"/>
      <family val="2"/>
      <charset val="128"/>
      <scheme val="minor"/>
    </font>
    <font>
      <sz val="9"/>
      <color theme="1"/>
      <name val="ＭＳ Ｐゴシック"/>
      <family val="2"/>
      <charset val="128"/>
      <scheme val="minor"/>
    </font>
    <font>
      <sz val="11"/>
      <color theme="1"/>
      <name val="ＭＳ Ｐゴシック"/>
      <family val="2"/>
      <charset val="128"/>
      <scheme val="minor"/>
    </font>
    <font>
      <sz val="14"/>
      <name val="ＭＳ Ｐゴシック"/>
      <family val="3"/>
      <charset val="128"/>
      <scheme val="minor"/>
    </font>
    <font>
      <sz val="14"/>
      <name val="ＭＳ Ｐゴシック"/>
      <family val="2"/>
      <charset val="128"/>
      <scheme val="minor"/>
    </font>
    <font>
      <sz val="12"/>
      <color theme="1"/>
      <name val="ＭＳ 明朝"/>
      <family val="2"/>
      <charset val="128"/>
    </font>
    <font>
      <sz val="11"/>
      <color rgb="FFFF0000"/>
      <name val="ＭＳ Ｐゴシック"/>
      <family val="2"/>
      <charset val="128"/>
      <scheme val="minor"/>
    </font>
    <font>
      <sz val="12"/>
      <color theme="1"/>
      <name val="ＭＳ Ｐゴシック"/>
      <family val="2"/>
      <charset val="128"/>
      <scheme val="minor"/>
    </font>
    <font>
      <b/>
      <u/>
      <sz val="14"/>
      <color theme="1"/>
      <name val="ＭＳ Ｐゴシック"/>
      <family val="3"/>
      <charset val="128"/>
      <scheme val="minor"/>
    </font>
    <font>
      <sz val="11"/>
      <color theme="1"/>
      <name val="ＭＳ Ｐゴシック"/>
      <family val="3"/>
      <charset val="128"/>
      <scheme val="minor"/>
    </font>
    <font>
      <u/>
      <sz val="11"/>
      <color theme="1"/>
      <name val="ＭＳ Ｐゴシック"/>
      <family val="3"/>
      <charset val="128"/>
      <scheme val="minor"/>
    </font>
    <font>
      <sz val="11"/>
      <color rgb="FFFF0000"/>
      <name val="ＭＳ Ｐゴシック"/>
      <family val="3"/>
      <charset val="128"/>
      <scheme val="minor"/>
    </font>
    <font>
      <b/>
      <sz val="11"/>
      <name val="ＭＳ Ｐゴシック"/>
      <family val="3"/>
      <charset val="128"/>
      <scheme val="minor"/>
    </font>
    <font>
      <sz val="11"/>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sz val="11"/>
      <name val="ＭＳ Ｐゴシック"/>
      <family val="3"/>
      <charset val="128"/>
      <scheme val="minor"/>
    </font>
    <font>
      <sz val="10"/>
      <name val="ＭＳ Ｐゴシック"/>
      <family val="3"/>
      <charset val="128"/>
      <scheme val="minor"/>
    </font>
    <font>
      <sz val="10.5"/>
      <color theme="1"/>
      <name val="ＭＳ Ｐゴシック"/>
      <family val="3"/>
      <charset val="128"/>
      <scheme val="minor"/>
    </font>
    <font>
      <sz val="10.5"/>
      <color rgb="FFFF0000"/>
      <name val="ＭＳ Ｐゴシック"/>
      <family val="3"/>
      <charset val="128"/>
      <scheme val="minor"/>
    </font>
    <font>
      <b/>
      <sz val="9"/>
      <color indexed="81"/>
      <name val="ＭＳ Ｐゴシック"/>
      <family val="3"/>
      <charset val="128"/>
    </font>
    <font>
      <sz val="12"/>
      <color theme="1"/>
      <name val="ＭＳ Ｐゴシック"/>
      <family val="3"/>
      <charset val="128"/>
      <scheme val="minor"/>
    </font>
    <font>
      <b/>
      <sz val="12"/>
      <color rgb="FF0070C0"/>
      <name val="ＭＳ Ｐゴシック"/>
      <family val="3"/>
      <charset val="128"/>
      <scheme val="minor"/>
    </font>
    <font>
      <b/>
      <sz val="12"/>
      <color rgb="FFFF0000"/>
      <name val="ＭＳ Ｐゴシック"/>
      <family val="3"/>
      <charset val="128"/>
      <scheme val="minor"/>
    </font>
    <font>
      <sz val="12"/>
      <color rgb="FFFF0000"/>
      <name val="ＭＳ Ｐゴシック"/>
      <family val="3"/>
      <charset val="128"/>
      <scheme val="minor"/>
    </font>
  </fonts>
  <fills count="6">
    <fill>
      <patternFill patternType="none"/>
    </fill>
    <fill>
      <patternFill patternType="gray125"/>
    </fill>
    <fill>
      <patternFill patternType="solid">
        <fgColor theme="9" tint="0.59999389629810485"/>
        <bgColor indexed="64"/>
      </patternFill>
    </fill>
    <fill>
      <patternFill patternType="solid">
        <fgColor theme="8" tint="0.79998168889431442"/>
        <bgColor indexed="64"/>
      </patternFill>
    </fill>
    <fill>
      <patternFill patternType="solid">
        <fgColor rgb="FFFFFF00"/>
        <bgColor indexed="64"/>
      </patternFill>
    </fill>
    <fill>
      <patternFill patternType="solid">
        <fgColor theme="0"/>
        <bgColor indexed="64"/>
      </patternFill>
    </fill>
  </fills>
  <borders count="53">
    <border>
      <left/>
      <right/>
      <top/>
      <bottom/>
      <diagonal/>
    </border>
    <border>
      <left/>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style="medium">
        <color indexed="64"/>
      </left>
      <right/>
      <top style="medium">
        <color indexed="64"/>
      </top>
      <bottom/>
      <diagonal/>
    </border>
    <border>
      <left/>
      <right/>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diagonal/>
    </border>
    <border>
      <left/>
      <right style="thin">
        <color indexed="64"/>
      </right>
      <top/>
      <bottom/>
      <diagonal/>
    </border>
    <border>
      <left style="medium">
        <color indexed="64"/>
      </left>
      <right/>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thin">
        <color indexed="64"/>
      </left>
      <right/>
      <top/>
      <bottom style="thin">
        <color indexed="64"/>
      </bottom>
      <diagonal/>
    </border>
    <border>
      <left style="thin">
        <color indexed="64"/>
      </left>
      <right style="thin">
        <color indexed="64"/>
      </right>
      <top/>
      <bottom/>
      <diagonal/>
    </border>
    <border>
      <left/>
      <right style="thin">
        <color indexed="64"/>
      </right>
      <top/>
      <bottom style="thin">
        <color indexed="64"/>
      </bottom>
      <diagonal/>
    </border>
    <border>
      <left/>
      <right/>
      <top style="thin">
        <color indexed="64"/>
      </top>
      <bottom style="medium">
        <color indexed="64"/>
      </bottom>
      <diagonal/>
    </border>
    <border>
      <left style="medium">
        <color indexed="64"/>
      </left>
      <right/>
      <top/>
      <bottom style="medium">
        <color indexed="64"/>
      </bottom>
      <diagonal/>
    </border>
    <border>
      <left/>
      <right/>
      <top style="thin">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bottom style="thin">
        <color indexed="64"/>
      </bottom>
      <diagonal/>
    </border>
    <border>
      <left style="medium">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s>
  <cellStyleXfs count="4">
    <xf numFmtId="0" fontId="0" fillId="0" borderId="0">
      <alignment vertical="center"/>
    </xf>
    <xf numFmtId="9" fontId="6" fillId="0" borderId="0" applyFont="0" applyFill="0" applyBorder="0" applyAlignment="0" applyProtection="0">
      <alignment vertical="center"/>
    </xf>
    <xf numFmtId="0" fontId="9" fillId="0" borderId="0">
      <alignment vertical="center"/>
    </xf>
    <xf numFmtId="0" fontId="6" fillId="0" borderId="0">
      <alignment vertical="center"/>
    </xf>
  </cellStyleXfs>
  <cellXfs count="163">
    <xf numFmtId="0" fontId="0" fillId="0" borderId="0" xfId="0">
      <alignment vertical="center"/>
    </xf>
    <xf numFmtId="0" fontId="1" fillId="0" borderId="0" xfId="0" applyFont="1">
      <alignment vertical="center"/>
    </xf>
    <xf numFmtId="0" fontId="3" fillId="0" borderId="0" xfId="0" applyFont="1">
      <alignment vertical="center"/>
    </xf>
    <xf numFmtId="0" fontId="0" fillId="0" borderId="0" xfId="0" applyAlignment="1">
      <alignment horizontal="center" vertical="center"/>
    </xf>
    <xf numFmtId="0" fontId="0" fillId="0" borderId="3" xfId="0" applyBorder="1" applyAlignment="1">
      <alignment horizontal="center" vertical="center"/>
    </xf>
    <xf numFmtId="0" fontId="0" fillId="0" borderId="5" xfId="0" applyBorder="1" applyAlignment="1">
      <alignment horizontal="center" vertical="center"/>
    </xf>
    <xf numFmtId="0" fontId="0" fillId="0" borderId="24" xfId="0" applyBorder="1" applyAlignment="1">
      <alignment horizontal="center" vertical="center"/>
    </xf>
    <xf numFmtId="0" fontId="0" fillId="0" borderId="17" xfId="0" applyBorder="1">
      <alignment vertical="center"/>
    </xf>
    <xf numFmtId="0" fontId="0" fillId="0" borderId="18" xfId="0" applyBorder="1">
      <alignment vertical="center"/>
    </xf>
    <xf numFmtId="0" fontId="0" fillId="0" borderId="23" xfId="0" applyBorder="1">
      <alignment vertical="center"/>
    </xf>
    <xf numFmtId="0" fontId="0" fillId="0" borderId="25" xfId="0" applyBorder="1">
      <alignment vertical="center"/>
    </xf>
    <xf numFmtId="0" fontId="3" fillId="0" borderId="0" xfId="0" quotePrefix="1" applyFont="1" applyAlignment="1">
      <alignment horizontal="left" vertical="center"/>
    </xf>
    <xf numFmtId="0" fontId="4" fillId="0" borderId="0" xfId="0" applyFont="1" applyAlignment="1">
      <alignment horizontal="left" vertical="top"/>
    </xf>
    <xf numFmtId="0" fontId="5" fillId="0" borderId="0" xfId="0" applyFont="1" applyAlignment="1">
      <alignment horizontal="right" vertical="center"/>
    </xf>
    <xf numFmtId="0" fontId="0" fillId="0" borderId="28" xfId="0" applyBorder="1">
      <alignment vertical="center"/>
    </xf>
    <xf numFmtId="0" fontId="3" fillId="0" borderId="0" xfId="0" applyFont="1" applyAlignment="1">
      <alignment horizontal="center" vertical="center"/>
    </xf>
    <xf numFmtId="0" fontId="3" fillId="3" borderId="0" xfId="0" applyFont="1" applyFill="1">
      <alignment vertical="center"/>
    </xf>
    <xf numFmtId="0" fontId="3" fillId="3" borderId="0" xfId="0" applyFont="1" applyFill="1" applyAlignment="1">
      <alignment horizontal="center" vertical="center"/>
    </xf>
    <xf numFmtId="0" fontId="0" fillId="3" borderId="0" xfId="0" applyFill="1" applyAlignment="1">
      <alignment horizontal="center" vertical="center"/>
    </xf>
    <xf numFmtId="0" fontId="0" fillId="3" borderId="0" xfId="0" applyFill="1">
      <alignment vertical="center"/>
    </xf>
    <xf numFmtId="0" fontId="3" fillId="0" borderId="0" xfId="0" applyFont="1" applyAlignment="1">
      <alignment vertical="center"/>
    </xf>
    <xf numFmtId="0" fontId="7" fillId="0" borderId="0" xfId="0" applyFont="1" applyAlignment="1">
      <alignment horizontal="left" vertical="center"/>
    </xf>
    <xf numFmtId="0" fontId="8" fillId="0" borderId="0" xfId="0" applyFont="1" applyAlignment="1">
      <alignment horizontal="left" vertical="center"/>
    </xf>
    <xf numFmtId="0" fontId="11" fillId="0" borderId="0" xfId="0" applyFont="1">
      <alignment vertical="center"/>
    </xf>
    <xf numFmtId="0" fontId="0" fillId="0" borderId="0" xfId="0" applyNumberFormat="1" applyAlignment="1">
      <alignment horizontal="center" vertical="center"/>
    </xf>
    <xf numFmtId="0" fontId="12" fillId="0" borderId="0" xfId="0" applyFont="1">
      <alignment vertical="center"/>
    </xf>
    <xf numFmtId="0" fontId="0" fillId="4" borderId="0" xfId="0" applyFill="1" applyAlignment="1">
      <alignment horizontal="right" vertical="center"/>
    </xf>
    <xf numFmtId="0" fontId="0" fillId="0" borderId="0" xfId="0" applyFill="1" applyAlignment="1">
      <alignment horizontal="right" vertical="center"/>
    </xf>
    <xf numFmtId="0" fontId="3" fillId="0" borderId="0" xfId="0" applyFont="1" applyFill="1" applyAlignment="1">
      <alignment horizontal="center" vertical="center"/>
    </xf>
    <xf numFmtId="0" fontId="0" fillId="0" borderId="0" xfId="0" applyFill="1" applyAlignment="1">
      <alignment horizontal="center" vertical="center"/>
    </xf>
    <xf numFmtId="0" fontId="7" fillId="0" borderId="0" xfId="0" applyFont="1">
      <alignment vertical="center"/>
    </xf>
    <xf numFmtId="0" fontId="10" fillId="0" borderId="0" xfId="0" applyFont="1" applyAlignment="1">
      <alignment horizontal="left" vertical="center"/>
    </xf>
    <xf numFmtId="0" fontId="13" fillId="0" borderId="0" xfId="0" applyFont="1" applyAlignment="1">
      <alignment horizontal="center" vertical="center"/>
    </xf>
    <xf numFmtId="0" fontId="3" fillId="4" borderId="0" xfId="0" applyFont="1" applyFill="1">
      <alignment vertical="center"/>
    </xf>
    <xf numFmtId="0" fontId="3" fillId="4" borderId="0" xfId="0" applyFont="1" applyFill="1" applyAlignment="1">
      <alignment horizontal="center" vertical="center"/>
    </xf>
    <xf numFmtId="0" fontId="0" fillId="4" borderId="0" xfId="0" applyFill="1" applyAlignment="1">
      <alignment horizontal="center" vertical="center"/>
    </xf>
    <xf numFmtId="0" fontId="14" fillId="0" borderId="0" xfId="0" applyFont="1">
      <alignment vertical="center"/>
    </xf>
    <xf numFmtId="0" fontId="15" fillId="0" borderId="0" xfId="0" applyFont="1" applyAlignment="1">
      <alignment horizontal="left" vertical="center"/>
    </xf>
    <xf numFmtId="0" fontId="10" fillId="0" borderId="0" xfId="0" applyFont="1">
      <alignment vertical="center"/>
    </xf>
    <xf numFmtId="0" fontId="12" fillId="0" borderId="0" xfId="0" applyFont="1" applyAlignment="1">
      <alignment horizontal="center" vertical="center"/>
    </xf>
    <xf numFmtId="0" fontId="15" fillId="0" borderId="0" xfId="0" applyFont="1" applyAlignment="1">
      <alignment horizontal="left" vertical="top"/>
    </xf>
    <xf numFmtId="0" fontId="15" fillId="0" borderId="0" xfId="0" applyFont="1" applyAlignment="1">
      <alignment horizontal="center" vertical="center"/>
    </xf>
    <xf numFmtId="0" fontId="16" fillId="0" borderId="0" xfId="0" applyFont="1" applyAlignment="1">
      <alignment horizontal="center" vertical="center"/>
    </xf>
    <xf numFmtId="0" fontId="0" fillId="0" borderId="2" xfId="0" applyFill="1" applyBorder="1" applyAlignment="1">
      <alignment horizontal="center" vertical="center"/>
    </xf>
    <xf numFmtId="0" fontId="17" fillId="2" borderId="2" xfId="0" applyFont="1" applyFill="1" applyBorder="1" applyAlignment="1">
      <alignment horizontal="center" vertical="center"/>
    </xf>
    <xf numFmtId="0" fontId="17" fillId="0" borderId="2" xfId="0" applyFont="1" applyFill="1" applyBorder="1" applyAlignment="1">
      <alignment horizontal="center" vertical="center"/>
    </xf>
    <xf numFmtId="0" fontId="0" fillId="0" borderId="4" xfId="0" applyFill="1" applyBorder="1" applyAlignment="1">
      <alignment horizontal="center" vertical="center"/>
    </xf>
    <xf numFmtId="0" fontId="20" fillId="4" borderId="39" xfId="0" applyFont="1" applyFill="1" applyBorder="1">
      <alignment vertical="center"/>
    </xf>
    <xf numFmtId="0" fontId="0" fillId="0" borderId="5" xfId="0" applyFill="1" applyBorder="1" applyAlignment="1">
      <alignment horizontal="center" vertical="center"/>
    </xf>
    <xf numFmtId="0" fontId="17" fillId="0" borderId="5" xfId="0" applyFont="1" applyFill="1" applyBorder="1" applyAlignment="1">
      <alignment horizontal="center" vertical="center"/>
    </xf>
    <xf numFmtId="0" fontId="20" fillId="0" borderId="5" xfId="0" applyFont="1" applyFill="1" applyBorder="1" applyAlignment="1">
      <alignment horizontal="center" vertical="center"/>
    </xf>
    <xf numFmtId="0" fontId="17" fillId="2" borderId="5" xfId="0" applyFont="1" applyFill="1" applyBorder="1" applyAlignment="1">
      <alignment horizontal="center" vertical="center"/>
    </xf>
    <xf numFmtId="0" fontId="20" fillId="2" borderId="5" xfId="0" applyFont="1" applyFill="1" applyBorder="1" applyAlignment="1">
      <alignment horizontal="center" vertical="center"/>
    </xf>
    <xf numFmtId="0" fontId="0" fillId="0" borderId="6" xfId="0" applyFill="1" applyBorder="1" applyAlignment="1">
      <alignment horizontal="center" vertical="center"/>
    </xf>
    <xf numFmtId="176" fontId="20" fillId="4" borderId="40" xfId="1" applyNumberFormat="1" applyFont="1" applyFill="1" applyBorder="1">
      <alignment vertical="center"/>
    </xf>
    <xf numFmtId="0" fontId="0" fillId="2" borderId="5" xfId="0" applyFill="1" applyBorder="1" applyAlignment="1">
      <alignment horizontal="center" vertical="center"/>
    </xf>
    <xf numFmtId="178" fontId="20" fillId="4" borderId="40" xfId="0" applyNumberFormat="1" applyFont="1" applyFill="1" applyBorder="1" applyAlignment="1">
      <alignment horizontal="center" vertical="center"/>
    </xf>
    <xf numFmtId="178" fontId="20" fillId="4" borderId="40" xfId="0" applyNumberFormat="1" applyFont="1" applyFill="1" applyBorder="1" applyAlignment="1">
      <alignment vertical="center"/>
    </xf>
    <xf numFmtId="0" fontId="0" fillId="0" borderId="7" xfId="0" applyFill="1" applyBorder="1" applyAlignment="1">
      <alignment horizontal="center" vertical="center"/>
    </xf>
    <xf numFmtId="0" fontId="0" fillId="0" borderId="8" xfId="0" applyFill="1" applyBorder="1" applyAlignment="1">
      <alignment horizontal="center" vertical="center"/>
    </xf>
    <xf numFmtId="0" fontId="0" fillId="2" borderId="2" xfId="0" applyFill="1" applyBorder="1" applyAlignment="1">
      <alignment horizontal="center" vertical="center"/>
    </xf>
    <xf numFmtId="0" fontId="0" fillId="0" borderId="3" xfId="0" applyFill="1" applyBorder="1" applyAlignment="1">
      <alignment horizontal="center" vertical="center"/>
    </xf>
    <xf numFmtId="0" fontId="0" fillId="0" borderId="43" xfId="0" applyFill="1" applyBorder="1" applyAlignment="1">
      <alignment horizontal="center" vertical="center"/>
    </xf>
    <xf numFmtId="0" fontId="0" fillId="2" borderId="3" xfId="0" applyFill="1" applyBorder="1" applyAlignment="1">
      <alignment horizontal="center" vertical="center"/>
    </xf>
    <xf numFmtId="0" fontId="0" fillId="0" borderId="34" xfId="0" applyFill="1" applyBorder="1" applyAlignment="1">
      <alignment horizontal="center" vertical="center"/>
    </xf>
    <xf numFmtId="0" fontId="0" fillId="0" borderId="35" xfId="0" applyFill="1" applyBorder="1" applyAlignment="1">
      <alignment horizontal="center" vertical="center"/>
    </xf>
    <xf numFmtId="0" fontId="0" fillId="5" borderId="2" xfId="0" applyFill="1" applyBorder="1" applyAlignment="1">
      <alignment horizontal="center" vertical="center"/>
    </xf>
    <xf numFmtId="0" fontId="0" fillId="5" borderId="3" xfId="0" applyFill="1" applyBorder="1" applyAlignment="1">
      <alignment horizontal="center" vertical="center"/>
    </xf>
    <xf numFmtId="0" fontId="20" fillId="5" borderId="5" xfId="0" applyFont="1" applyFill="1" applyBorder="1" applyAlignment="1">
      <alignment horizontal="center" vertical="center"/>
    </xf>
    <xf numFmtId="0" fontId="0" fillId="5" borderId="43" xfId="0" applyFill="1" applyBorder="1" applyAlignment="1">
      <alignment horizontal="center" vertical="center"/>
    </xf>
    <xf numFmtId="0" fontId="0" fillId="2" borderId="43" xfId="0" applyFill="1" applyBorder="1" applyAlignment="1">
      <alignment horizontal="center" vertical="center"/>
    </xf>
    <xf numFmtId="0" fontId="0" fillId="2" borderId="6" xfId="0" applyFill="1" applyBorder="1" applyAlignment="1">
      <alignment horizontal="center" vertical="center"/>
    </xf>
    <xf numFmtId="0" fontId="0" fillId="2" borderId="34" xfId="0" applyFill="1" applyBorder="1" applyAlignment="1">
      <alignment horizontal="center" vertical="center"/>
    </xf>
    <xf numFmtId="0" fontId="0" fillId="2" borderId="35" xfId="0" applyFill="1" applyBorder="1" applyAlignment="1">
      <alignment horizontal="center" vertical="center"/>
    </xf>
    <xf numFmtId="2" fontId="20" fillId="4" borderId="40" xfId="0" applyNumberFormat="1" applyFont="1" applyFill="1" applyBorder="1">
      <alignment vertical="center"/>
    </xf>
    <xf numFmtId="0" fontId="0" fillId="0" borderId="44" xfId="0" applyFill="1" applyBorder="1" applyAlignment="1">
      <alignment horizontal="center" vertical="center"/>
    </xf>
    <xf numFmtId="0" fontId="20" fillId="4" borderId="42" xfId="0" applyFont="1" applyFill="1" applyBorder="1">
      <alignment vertical="center"/>
    </xf>
    <xf numFmtId="0" fontId="0" fillId="0" borderId="0" xfId="0" applyFont="1">
      <alignment vertical="center"/>
    </xf>
    <xf numFmtId="0" fontId="22" fillId="0" borderId="0" xfId="0" applyFont="1">
      <alignment vertical="center"/>
    </xf>
    <xf numFmtId="0" fontId="23" fillId="0" borderId="0" xfId="0" applyFont="1">
      <alignment vertical="center"/>
    </xf>
    <xf numFmtId="0" fontId="8" fillId="0" borderId="0" xfId="0" applyFont="1" applyFill="1">
      <alignment vertical="center"/>
    </xf>
    <xf numFmtId="0" fontId="7" fillId="0" borderId="0" xfId="0" applyFont="1" applyFill="1">
      <alignment vertical="center"/>
    </xf>
    <xf numFmtId="0" fontId="3" fillId="0" borderId="0" xfId="0" applyFont="1" applyFill="1">
      <alignment vertical="center"/>
    </xf>
    <xf numFmtId="0" fontId="4" fillId="0" borderId="0" xfId="0" applyFont="1" applyFill="1" applyAlignment="1">
      <alignment horizontal="left" vertical="top"/>
    </xf>
    <xf numFmtId="0" fontId="7" fillId="0" borderId="0" xfId="0" applyFont="1" applyFill="1" applyBorder="1" applyAlignment="1">
      <alignment horizontal="left" vertical="center"/>
    </xf>
    <xf numFmtId="0" fontId="3" fillId="0" borderId="0" xfId="0" applyFont="1" applyFill="1" applyBorder="1" applyAlignment="1">
      <alignment horizontal="center" vertical="center"/>
    </xf>
    <xf numFmtId="176" fontId="3" fillId="0" borderId="0" xfId="1" applyNumberFormat="1" applyFont="1" applyFill="1" applyBorder="1" applyAlignment="1">
      <alignment horizontal="center" vertical="center"/>
    </xf>
    <xf numFmtId="0" fontId="3" fillId="4" borderId="0" xfId="0" applyFont="1" applyFill="1" applyAlignment="1">
      <alignment horizontal="center" vertical="center"/>
    </xf>
    <xf numFmtId="0" fontId="3" fillId="0" borderId="0" xfId="0" applyFont="1" applyAlignment="1">
      <alignment horizontal="center" vertical="center"/>
    </xf>
    <xf numFmtId="0" fontId="0" fillId="0" borderId="13" xfId="0" applyBorder="1" applyAlignment="1">
      <alignment horizontal="center" vertical="center"/>
    </xf>
    <xf numFmtId="0" fontId="0" fillId="0" borderId="12" xfId="0" applyBorder="1" applyAlignment="1">
      <alignment horizontal="center" vertical="center"/>
    </xf>
    <xf numFmtId="0" fontId="0" fillId="0" borderId="19" xfId="0" applyBorder="1" applyAlignment="1">
      <alignment horizontal="center" vertical="center"/>
    </xf>
    <xf numFmtId="0" fontId="0" fillId="0" borderId="0" xfId="0" applyBorder="1" applyAlignment="1">
      <alignment horizontal="center" vertical="center"/>
    </xf>
    <xf numFmtId="0" fontId="0" fillId="0" borderId="41" xfId="0" applyBorder="1" applyAlignment="1">
      <alignment horizontal="center" vertical="center"/>
    </xf>
    <xf numFmtId="0" fontId="0" fillId="0" borderId="14" xfId="0" applyBorder="1" applyAlignment="1">
      <alignment horizontal="center" vertical="center"/>
    </xf>
    <xf numFmtId="0" fontId="0" fillId="0" borderId="36" xfId="0" applyBorder="1" applyAlignment="1">
      <alignment horizontal="center" vertical="center"/>
    </xf>
    <xf numFmtId="0" fontId="0" fillId="0" borderId="37" xfId="0" applyBorder="1" applyAlignment="1">
      <alignment horizontal="center" vertical="center"/>
    </xf>
    <xf numFmtId="0" fontId="0" fillId="0" borderId="38" xfId="0" applyBorder="1" applyAlignment="1">
      <alignment horizontal="center" vertical="center"/>
    </xf>
    <xf numFmtId="0" fontId="18" fillId="0" borderId="13" xfId="0" applyFont="1" applyBorder="1" applyAlignment="1">
      <alignment horizontal="center" vertical="center" shrinkToFit="1"/>
    </xf>
    <xf numFmtId="0" fontId="19" fillId="0" borderId="12" xfId="0" applyFont="1" applyBorder="1" applyAlignment="1">
      <alignment horizontal="center" vertical="center" shrinkToFit="1"/>
    </xf>
    <xf numFmtId="0" fontId="19" fillId="0" borderId="20" xfId="0" applyFont="1" applyBorder="1" applyAlignment="1">
      <alignment horizontal="center" vertical="center" shrinkToFit="1"/>
    </xf>
    <xf numFmtId="0" fontId="19" fillId="0" borderId="19" xfId="0" applyFont="1" applyBorder="1" applyAlignment="1">
      <alignment horizontal="center" vertical="center" shrinkToFit="1"/>
    </xf>
    <xf numFmtId="0" fontId="19" fillId="0" borderId="0" xfId="0" applyFont="1" applyBorder="1" applyAlignment="1">
      <alignment horizontal="center" vertical="center" shrinkToFit="1"/>
    </xf>
    <xf numFmtId="0" fontId="19" fillId="0" borderId="21" xfId="0" applyFont="1" applyBorder="1" applyAlignment="1">
      <alignment horizontal="center" vertical="center" shrinkToFit="1"/>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13" fillId="0" borderId="0" xfId="0" applyFont="1" applyBorder="1" applyAlignment="1">
      <alignment horizontal="center" vertical="center" shrinkToFit="1"/>
    </xf>
    <xf numFmtId="0" fontId="13" fillId="0" borderId="21" xfId="0" applyFont="1" applyBorder="1" applyAlignment="1">
      <alignment horizontal="center" vertical="center" shrinkToFit="1"/>
    </xf>
    <xf numFmtId="0" fontId="0" fillId="0" borderId="23" xfId="0" applyFill="1" applyBorder="1" applyAlignment="1">
      <alignment horizontal="center" vertical="center"/>
    </xf>
    <xf numFmtId="0" fontId="0" fillId="0" borderId="14" xfId="0" applyFill="1" applyBorder="1" applyAlignment="1">
      <alignment horizontal="center" vertical="center"/>
    </xf>
    <xf numFmtId="0" fontId="0" fillId="0" borderId="25" xfId="0" applyFill="1" applyBorder="1" applyAlignment="1">
      <alignment horizontal="center" vertical="center"/>
    </xf>
    <xf numFmtId="0" fontId="0" fillId="0" borderId="9" xfId="0" applyFill="1" applyBorder="1" applyAlignment="1">
      <alignment horizontal="center" vertical="center"/>
    </xf>
    <xf numFmtId="0" fontId="0" fillId="0" borderId="10" xfId="0" applyFill="1" applyBorder="1" applyAlignment="1">
      <alignment horizontal="center" vertical="center"/>
    </xf>
    <xf numFmtId="0" fontId="0" fillId="0" borderId="11" xfId="0" applyFill="1" applyBorder="1" applyAlignment="1">
      <alignment horizontal="center" vertical="center"/>
    </xf>
    <xf numFmtId="0" fontId="21" fillId="4" borderId="40" xfId="0" applyFont="1" applyFill="1" applyBorder="1" applyAlignment="1">
      <alignment horizontal="center" vertical="center" wrapText="1"/>
    </xf>
    <xf numFmtId="0" fontId="21" fillId="4" borderId="42" xfId="0" applyFont="1" applyFill="1" applyBorder="1" applyAlignment="1">
      <alignment horizontal="center" vertical="center" wrapText="1"/>
    </xf>
    <xf numFmtId="0" fontId="0" fillId="0" borderId="15" xfId="0" applyBorder="1" applyAlignment="1">
      <alignment horizontal="center" vertical="center"/>
    </xf>
    <xf numFmtId="0" fontId="0" fillId="0" borderId="26" xfId="0" applyBorder="1" applyAlignment="1">
      <alignment horizontal="center" vertical="center"/>
    </xf>
    <xf numFmtId="0" fontId="0" fillId="0" borderId="16" xfId="0" applyBorder="1" applyAlignment="1">
      <alignment horizontal="center" vertical="center"/>
    </xf>
    <xf numFmtId="0" fontId="19" fillId="0" borderId="27" xfId="0" applyFont="1" applyBorder="1" applyAlignment="1">
      <alignment horizontal="center" vertical="center" shrinkToFit="1"/>
    </xf>
    <xf numFmtId="0" fontId="19" fillId="0" borderId="1" xfId="0" applyFont="1" applyBorder="1" applyAlignment="1">
      <alignment horizontal="center" vertical="center" shrinkToFit="1"/>
    </xf>
    <xf numFmtId="0" fontId="13" fillId="0" borderId="1" xfId="0" applyFont="1" applyBorder="1" applyAlignment="1">
      <alignment horizontal="center" vertical="center" shrinkToFit="1"/>
    </xf>
    <xf numFmtId="0" fontId="13" fillId="0" borderId="22" xfId="0" applyFont="1" applyBorder="1" applyAlignment="1">
      <alignment horizontal="center" vertical="center" shrinkToFit="1"/>
    </xf>
    <xf numFmtId="178" fontId="20" fillId="4" borderId="40" xfId="0" applyNumberFormat="1" applyFont="1" applyFill="1" applyBorder="1" applyAlignment="1">
      <alignment horizontal="center" vertical="center"/>
    </xf>
    <xf numFmtId="0" fontId="0" fillId="0" borderId="29" xfId="0" applyBorder="1" applyAlignment="1">
      <alignment horizontal="center" vertical="center"/>
    </xf>
    <xf numFmtId="0" fontId="0" fillId="0" borderId="18" xfId="0" applyBorder="1" applyAlignment="1">
      <alignment horizontal="center" vertical="center"/>
    </xf>
    <xf numFmtId="0" fontId="0" fillId="0" borderId="27" xfId="0" applyBorder="1" applyAlignment="1">
      <alignment horizontal="center" vertical="center"/>
    </xf>
    <xf numFmtId="0" fontId="0" fillId="0" borderId="1" xfId="0" applyBorder="1" applyAlignment="1">
      <alignment horizontal="center" vertical="center"/>
    </xf>
    <xf numFmtId="0" fontId="0" fillId="0" borderId="30" xfId="0" applyBorder="1" applyAlignment="1">
      <alignment horizontal="center" vertical="center"/>
    </xf>
    <xf numFmtId="0" fontId="7" fillId="0" borderId="31" xfId="0" applyFont="1" applyFill="1" applyBorder="1" applyAlignment="1">
      <alignment horizontal="center" vertical="center"/>
    </xf>
    <xf numFmtId="0" fontId="7" fillId="0" borderId="2" xfId="0" applyFont="1" applyFill="1" applyBorder="1" applyAlignment="1">
      <alignment horizontal="center" vertical="center"/>
    </xf>
    <xf numFmtId="0" fontId="3" fillId="0" borderId="2" xfId="0" applyFont="1" applyFill="1" applyBorder="1" applyAlignment="1">
      <alignment horizontal="center" vertical="center"/>
    </xf>
    <xf numFmtId="0" fontId="7" fillId="3" borderId="32" xfId="0" applyFont="1" applyFill="1" applyBorder="1" applyAlignment="1">
      <alignment horizontal="left" vertical="center"/>
    </xf>
    <xf numFmtId="0" fontId="7" fillId="3" borderId="5" xfId="0" applyFont="1" applyFill="1" applyBorder="1" applyAlignment="1">
      <alignment horizontal="left" vertical="center"/>
    </xf>
    <xf numFmtId="0" fontId="3" fillId="3" borderId="5" xfId="0" applyFont="1" applyFill="1" applyBorder="1" applyAlignment="1">
      <alignment horizontal="center" vertical="center"/>
    </xf>
    <xf numFmtId="176" fontId="3" fillId="0" borderId="5" xfId="1" applyNumberFormat="1" applyFont="1" applyFill="1" applyBorder="1" applyAlignment="1">
      <alignment horizontal="center" vertical="center"/>
    </xf>
    <xf numFmtId="176" fontId="3" fillId="0" borderId="9" xfId="1" applyNumberFormat="1" applyFont="1" applyFill="1" applyBorder="1" applyAlignment="1">
      <alignment horizontal="center" vertical="center"/>
    </xf>
    <xf numFmtId="0" fontId="3" fillId="4" borderId="47" xfId="0" applyFont="1" applyFill="1" applyBorder="1" applyAlignment="1">
      <alignment horizontal="center" vertical="center"/>
    </xf>
    <xf numFmtId="0" fontId="3" fillId="4" borderId="28" xfId="0" applyFont="1" applyFill="1" applyBorder="1" applyAlignment="1">
      <alignment horizontal="center" vertical="center"/>
    </xf>
    <xf numFmtId="0" fontId="3" fillId="4" borderId="48" xfId="0" applyFont="1" applyFill="1" applyBorder="1" applyAlignment="1">
      <alignment horizontal="center" vertical="center"/>
    </xf>
    <xf numFmtId="0" fontId="3" fillId="0" borderId="36" xfId="0" applyFont="1" applyFill="1" applyBorder="1" applyAlignment="1">
      <alignment horizontal="center" vertical="center"/>
    </xf>
    <xf numFmtId="0" fontId="25" fillId="0" borderId="45" xfId="0" applyFont="1" applyBorder="1" applyAlignment="1">
      <alignment horizontal="center" vertical="center"/>
    </xf>
    <xf numFmtId="0" fontId="25" fillId="0" borderId="37" xfId="0" applyFont="1" applyBorder="1" applyAlignment="1">
      <alignment horizontal="center" vertical="center"/>
    </xf>
    <xf numFmtId="0" fontId="25" fillId="0" borderId="46" xfId="0" applyFont="1" applyBorder="1" applyAlignment="1">
      <alignment horizontal="center" vertical="center"/>
    </xf>
    <xf numFmtId="0" fontId="7" fillId="3" borderId="33" xfId="0" applyFont="1" applyFill="1" applyBorder="1" applyAlignment="1">
      <alignment horizontal="left" vertical="center"/>
    </xf>
    <xf numFmtId="0" fontId="7" fillId="3" borderId="7" xfId="0" applyFont="1" applyFill="1" applyBorder="1" applyAlignment="1">
      <alignment horizontal="left" vertical="center"/>
    </xf>
    <xf numFmtId="0" fontId="3" fillId="3" borderId="7" xfId="0" applyFont="1" applyFill="1" applyBorder="1" applyAlignment="1">
      <alignment horizontal="center" vertical="center"/>
    </xf>
    <xf numFmtId="176" fontId="3" fillId="0" borderId="7" xfId="1" applyNumberFormat="1" applyFont="1" applyFill="1" applyBorder="1" applyAlignment="1">
      <alignment horizontal="center" vertical="center"/>
    </xf>
    <xf numFmtId="176" fontId="3" fillId="0" borderId="15" xfId="1" applyNumberFormat="1" applyFont="1" applyFill="1" applyBorder="1" applyAlignment="1">
      <alignment horizontal="center" vertical="center"/>
    </xf>
    <xf numFmtId="0" fontId="3" fillId="4" borderId="49" xfId="0" applyFont="1" applyFill="1" applyBorder="1" applyAlignment="1">
      <alignment horizontal="center" vertical="center"/>
    </xf>
    <xf numFmtId="0" fontId="3" fillId="4" borderId="26" xfId="0" applyFont="1" applyFill="1" applyBorder="1" applyAlignment="1">
      <alignment horizontal="center" vertical="center"/>
    </xf>
    <xf numFmtId="0" fontId="3" fillId="4" borderId="50" xfId="0" applyFont="1" applyFill="1" applyBorder="1" applyAlignment="1">
      <alignment horizontal="center" vertical="center"/>
    </xf>
    <xf numFmtId="0" fontId="7" fillId="0" borderId="5"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9" xfId="0" applyFont="1" applyFill="1" applyBorder="1" applyAlignment="1">
      <alignment horizontal="center" vertical="center"/>
    </xf>
    <xf numFmtId="0" fontId="3" fillId="3" borderId="9" xfId="0" applyFont="1" applyFill="1" applyBorder="1" applyAlignment="1">
      <alignment horizontal="center" vertical="center"/>
    </xf>
    <xf numFmtId="0" fontId="3" fillId="3" borderId="10" xfId="0" applyFont="1" applyFill="1" applyBorder="1" applyAlignment="1">
      <alignment horizontal="center" vertical="center"/>
    </xf>
    <xf numFmtId="0" fontId="3" fillId="3" borderId="11" xfId="0" applyFont="1" applyFill="1" applyBorder="1" applyAlignment="1">
      <alignment horizontal="center" vertical="center"/>
    </xf>
    <xf numFmtId="0" fontId="3" fillId="4" borderId="51" xfId="0" applyFont="1" applyFill="1" applyBorder="1" applyAlignment="1">
      <alignment horizontal="center" vertical="center"/>
    </xf>
    <xf numFmtId="0" fontId="3" fillId="4" borderId="10" xfId="0" applyFont="1" applyFill="1" applyBorder="1" applyAlignment="1">
      <alignment horizontal="center" vertical="center"/>
    </xf>
    <xf numFmtId="0" fontId="3" fillId="4" borderId="52" xfId="0" applyFont="1" applyFill="1" applyBorder="1" applyAlignment="1">
      <alignment horizontal="center" vertical="center"/>
    </xf>
    <xf numFmtId="0" fontId="3" fillId="0" borderId="0" xfId="0" applyFont="1" applyAlignment="1">
      <alignment vertical="center" wrapText="1"/>
    </xf>
  </cellXfs>
  <cellStyles count="4">
    <cellStyle name="パーセント" xfId="1" builtinId="5"/>
    <cellStyle name="標準" xfId="0" builtinId="0"/>
    <cellStyle name="標準 2" xfId="2"/>
    <cellStyle name="標準 3" xfId="3"/>
  </cellStyles>
  <dxfs count="310">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ill>
        <patternFill>
          <bgColor rgb="FFFFC000"/>
        </patternFill>
      </fill>
    </dxf>
    <dxf>
      <fill>
        <patternFill>
          <bgColor rgb="FFFFC000"/>
        </patternFill>
      </fill>
    </dxf>
    <dxf>
      <fill>
        <patternFill>
          <bgColor rgb="FFFFC000"/>
        </patternFill>
      </fill>
    </dxf>
    <dxf>
      <fill>
        <patternFill>
          <bgColor rgb="FFFFC000"/>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ill>
        <patternFill>
          <bgColor rgb="FFFFC000"/>
        </patternFill>
      </fill>
    </dxf>
    <dxf>
      <fill>
        <patternFill>
          <bgColor rgb="FFFFC000"/>
        </patternFill>
      </fill>
    </dxf>
    <dxf>
      <fill>
        <patternFill>
          <bgColor rgb="FFFFC000"/>
        </patternFill>
      </fill>
    </dxf>
    <dxf>
      <fill>
        <patternFill>
          <bgColor rgb="FFFFC000"/>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ont>
        <b/>
        <i val="0"/>
        <color rgb="FF9C0006"/>
      </font>
      <fill>
        <patternFill>
          <bgColor rgb="FFFFC7CE"/>
        </patternFill>
      </fill>
    </dxf>
    <dxf>
      <font>
        <color rgb="FF9C6500"/>
      </font>
      <fill>
        <patternFill>
          <bgColor rgb="FFFFEB9C"/>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ont>
        <b/>
        <i val="0"/>
        <color rgb="FF9C0006"/>
      </font>
      <fill>
        <patternFill>
          <bgColor rgb="FFFFC7CE"/>
        </patternFill>
      </fill>
    </dxf>
    <dxf>
      <font>
        <color rgb="FF9C6500"/>
      </font>
      <fill>
        <patternFill>
          <bgColor rgb="FFFFEB9C"/>
        </patternFill>
      </fill>
    </dxf>
    <dxf>
      <fill>
        <patternFill>
          <bgColor rgb="FFFFC000"/>
        </patternFill>
      </fill>
    </dxf>
    <dxf>
      <fill>
        <patternFill>
          <bgColor rgb="FFFFC000"/>
        </patternFill>
      </fill>
    </dxf>
    <dxf>
      <font>
        <b/>
        <i val="0"/>
        <color rgb="FF9C0006"/>
      </font>
      <fill>
        <patternFill>
          <bgColor rgb="FFFFC7CE"/>
        </patternFill>
      </fill>
    </dxf>
    <dxf>
      <font>
        <color rgb="FF9C6500"/>
      </font>
      <fill>
        <patternFill>
          <bgColor rgb="FFFFEB9C"/>
        </patternFill>
      </fill>
    </dxf>
    <dxf>
      <fill>
        <patternFill>
          <bgColor rgb="FFFFC000"/>
        </patternFill>
      </fill>
    </dxf>
    <dxf>
      <fill>
        <patternFill>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43</xdr:col>
      <xdr:colOff>464084</xdr:colOff>
      <xdr:row>1</xdr:row>
      <xdr:rowOff>80682</xdr:rowOff>
    </xdr:from>
    <xdr:to>
      <xdr:col>43</xdr:col>
      <xdr:colOff>1111344</xdr:colOff>
      <xdr:row>1</xdr:row>
      <xdr:rowOff>289139</xdr:rowOff>
    </xdr:to>
    <xdr:sp macro="" textlink="">
      <xdr:nvSpPr>
        <xdr:cNvPr id="2" name="テキスト ボックス 1"/>
        <xdr:cNvSpPr txBox="1"/>
      </xdr:nvSpPr>
      <xdr:spPr>
        <a:xfrm>
          <a:off x="10532009" y="261657"/>
          <a:ext cx="647260" cy="208457"/>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別添</a:t>
          </a:r>
          <a:r>
            <a:rPr kumimoji="1" lang="ja-JP" altLang="en-US" sz="1100">
              <a:solidFill>
                <a:sysClr val="windowText" lastClr="000000"/>
              </a:solidFill>
            </a:rPr>
            <a:t>４</a:t>
          </a:r>
          <a:endParaRPr kumimoji="1" lang="en-US" altLang="ja-JP" sz="11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35</xdr:col>
      <xdr:colOff>35860</xdr:colOff>
      <xdr:row>0</xdr:row>
      <xdr:rowOff>0</xdr:rowOff>
    </xdr:from>
    <xdr:to>
      <xdr:col>36</xdr:col>
      <xdr:colOff>663388</xdr:colOff>
      <xdr:row>1</xdr:row>
      <xdr:rowOff>111579</xdr:rowOff>
    </xdr:to>
    <xdr:sp macro="" textlink="">
      <xdr:nvSpPr>
        <xdr:cNvPr id="2" name="テキスト ボックス 1"/>
        <xdr:cNvSpPr txBox="1"/>
      </xdr:nvSpPr>
      <xdr:spPr>
        <a:xfrm>
          <a:off x="9122710" y="0"/>
          <a:ext cx="856128" cy="321129"/>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別添５</a:t>
          </a:r>
          <a:endParaRPr kumimoji="1" lang="en-US" altLang="ja-JP"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pageSetUpPr fitToPage="1"/>
  </sheetPr>
  <dimension ref="A1:AR90"/>
  <sheetViews>
    <sheetView showGridLines="0" tabSelected="1" view="pageBreakPreview" zoomScaleNormal="85" zoomScaleSheetLayoutView="100" workbookViewId="0">
      <selection activeCell="AJ19" sqref="AJ19"/>
    </sheetView>
  </sheetViews>
  <sheetFormatPr defaultRowHeight="13.5" x14ac:dyDescent="0.15"/>
  <cols>
    <col min="1" max="2" width="4.75" customWidth="1"/>
    <col min="3" max="3" width="3.25" customWidth="1"/>
    <col min="4" max="6" width="5.375" customWidth="1"/>
    <col min="7" max="37" width="2.75" style="3" customWidth="1"/>
    <col min="38" max="43" width="3" customWidth="1"/>
    <col min="44" max="44" width="19.875" customWidth="1"/>
    <col min="45" max="45" width="0.5" customWidth="1"/>
    <col min="141" max="141" width="9" customWidth="1"/>
  </cols>
  <sheetData>
    <row r="1" spans="1:44" ht="14.25" x14ac:dyDescent="0.15">
      <c r="A1" s="23" t="s">
        <v>59</v>
      </c>
    </row>
    <row r="2" spans="1:44" ht="30" customHeight="1" x14ac:dyDescent="0.15">
      <c r="A2" s="1" t="s">
        <v>60</v>
      </c>
      <c r="B2" s="2"/>
      <c r="C2" s="2"/>
      <c r="D2" s="2"/>
      <c r="E2" s="2"/>
      <c r="F2" s="2" t="s">
        <v>38</v>
      </c>
      <c r="G2" s="15"/>
      <c r="H2" s="15"/>
      <c r="I2" s="15"/>
      <c r="J2" s="15"/>
      <c r="K2" s="15"/>
      <c r="L2" s="15"/>
    </row>
    <row r="3" spans="1:44" ht="16.899999999999999" customHeight="1" x14ac:dyDescent="0.15">
      <c r="A3" s="1"/>
      <c r="B3" s="2" t="s">
        <v>110</v>
      </c>
      <c r="C3" s="2"/>
      <c r="D3" s="2"/>
      <c r="E3" s="2"/>
      <c r="F3" s="2"/>
      <c r="G3" s="15"/>
      <c r="H3" s="15"/>
      <c r="I3" s="15"/>
      <c r="J3" s="15"/>
      <c r="K3" s="15"/>
      <c r="L3" s="15"/>
      <c r="AF3" s="24"/>
    </row>
    <row r="4" spans="1:44" ht="20.25" customHeight="1" x14ac:dyDescent="0.15">
      <c r="A4" s="25" t="s">
        <v>61</v>
      </c>
      <c r="B4" s="2"/>
      <c r="C4" s="2"/>
      <c r="D4" s="2"/>
      <c r="E4" s="2"/>
      <c r="F4" s="2"/>
      <c r="G4" s="15"/>
      <c r="H4" s="15"/>
      <c r="I4" s="15"/>
      <c r="J4" s="15"/>
      <c r="K4" s="15"/>
      <c r="L4" s="15"/>
      <c r="AI4"/>
      <c r="AJ4"/>
      <c r="AK4"/>
    </row>
    <row r="5" spans="1:44" ht="20.25" customHeight="1" x14ac:dyDescent="0.15">
      <c r="A5" s="26" t="s">
        <v>35</v>
      </c>
      <c r="B5" s="87" t="s">
        <v>62</v>
      </c>
      <c r="C5" s="87"/>
      <c r="D5" s="87"/>
      <c r="E5" s="87"/>
      <c r="F5" s="87"/>
      <c r="G5" s="87"/>
      <c r="H5" s="87"/>
      <c r="I5" s="87"/>
      <c r="J5" s="87"/>
      <c r="K5" s="87"/>
      <c r="L5" s="87"/>
      <c r="M5" s="87"/>
      <c r="AI5"/>
      <c r="AJ5"/>
      <c r="AK5"/>
    </row>
    <row r="6" spans="1:44" ht="20.25" customHeight="1" x14ac:dyDescent="0.15">
      <c r="A6" s="27"/>
      <c r="B6" s="28"/>
      <c r="C6" s="28"/>
      <c r="D6" s="28"/>
      <c r="E6" s="28"/>
      <c r="F6" s="28"/>
      <c r="G6" s="28"/>
      <c r="H6" s="28"/>
      <c r="I6" s="28"/>
      <c r="J6" s="28"/>
      <c r="K6" s="28"/>
      <c r="L6" s="28"/>
      <c r="M6" s="28"/>
      <c r="N6" s="29"/>
      <c r="AI6"/>
      <c r="AJ6"/>
      <c r="AK6"/>
    </row>
    <row r="7" spans="1:44" ht="20.25" customHeight="1" x14ac:dyDescent="0.15">
      <c r="A7" s="25" t="s">
        <v>63</v>
      </c>
      <c r="B7" s="2"/>
      <c r="C7" s="2"/>
      <c r="D7" s="2"/>
      <c r="E7" s="2"/>
      <c r="F7" s="2"/>
      <c r="G7" s="15"/>
      <c r="H7" s="15"/>
      <c r="I7" s="15"/>
      <c r="J7" s="15"/>
      <c r="K7" s="15"/>
      <c r="L7" s="15"/>
    </row>
    <row r="8" spans="1:44" ht="20.25" customHeight="1" x14ac:dyDescent="0.15">
      <c r="A8" s="15" t="s">
        <v>64</v>
      </c>
      <c r="B8" s="2" t="s">
        <v>65</v>
      </c>
      <c r="D8" s="2"/>
      <c r="E8" s="2"/>
      <c r="F8" s="3"/>
      <c r="I8" s="88">
        <f>AP16+AP22+AP28+AP34+AP40+AP46+AP52+AP58+AP64+AP70+AP76+AP82</f>
        <v>332</v>
      </c>
      <c r="J8" s="88"/>
      <c r="K8" s="15" t="s">
        <v>0</v>
      </c>
      <c r="L8" s="15"/>
      <c r="M8" s="15"/>
      <c r="N8" s="15"/>
      <c r="O8" s="15"/>
      <c r="P8" s="15"/>
    </row>
    <row r="9" spans="1:44" ht="20.25" customHeight="1" x14ac:dyDescent="0.15">
      <c r="A9" s="15" t="s">
        <v>66</v>
      </c>
      <c r="B9" s="2" t="s">
        <v>67</v>
      </c>
      <c r="D9" s="2"/>
      <c r="E9" s="2"/>
      <c r="F9" s="3"/>
      <c r="I9" s="88">
        <f>ROUNDUP(I8*0.285,0)</f>
        <v>95</v>
      </c>
      <c r="J9" s="88"/>
      <c r="K9" s="15" t="s">
        <v>0</v>
      </c>
      <c r="L9" s="11" t="s">
        <v>68</v>
      </c>
      <c r="M9" s="15"/>
      <c r="N9" s="15"/>
      <c r="O9" s="15"/>
      <c r="P9" s="15"/>
    </row>
    <row r="10" spans="1:44" ht="20.25" customHeight="1" x14ac:dyDescent="0.15">
      <c r="A10" s="15" t="s">
        <v>69</v>
      </c>
      <c r="B10" s="30" t="s">
        <v>70</v>
      </c>
      <c r="D10" s="2"/>
      <c r="E10" s="2"/>
      <c r="F10" s="3"/>
      <c r="I10" s="88">
        <f>AP19+AP25+AP31+AP37+AP43+AP49+AP55+AP61+AP67+AP73+AP79+AP85</f>
        <v>107</v>
      </c>
      <c r="J10" s="88"/>
      <c r="K10" s="15" t="s">
        <v>0</v>
      </c>
      <c r="L10" s="15"/>
      <c r="M10" s="15"/>
      <c r="N10" s="15"/>
      <c r="O10" s="15"/>
      <c r="P10" s="15"/>
      <c r="R10" s="31"/>
      <c r="S10" s="32"/>
      <c r="T10" s="32"/>
    </row>
    <row r="11" spans="1:44" ht="20.25" customHeight="1" x14ac:dyDescent="0.15">
      <c r="A11" s="1"/>
      <c r="B11" s="15" t="s">
        <v>66</v>
      </c>
      <c r="C11" s="15" t="str">
        <f>IF(I10&gt;=I9,"≦","&gt;")</f>
        <v>≦</v>
      </c>
      <c r="D11" s="15" t="s">
        <v>69</v>
      </c>
      <c r="E11" s="26" t="s">
        <v>35</v>
      </c>
      <c r="F11" s="33" t="str">
        <f>IF(I10&gt;=I9,"通期における週休２日達成","週休２日を達成していない")</f>
        <v>通期における週休２日達成</v>
      </c>
      <c r="G11" s="34"/>
      <c r="H11" s="34"/>
      <c r="I11" s="34"/>
      <c r="J11" s="34"/>
      <c r="K11" s="34"/>
      <c r="L11" s="34"/>
      <c r="M11" s="35"/>
      <c r="N11" s="35"/>
      <c r="O11" s="35"/>
      <c r="S11" s="31" t="s">
        <v>71</v>
      </c>
      <c r="T11" s="32"/>
      <c r="U11" s="32"/>
      <c r="AI11"/>
      <c r="AJ11"/>
      <c r="AK11"/>
      <c r="AR11" s="36"/>
    </row>
    <row r="12" spans="1:44" ht="20.25" customHeight="1" x14ac:dyDescent="0.15">
      <c r="A12" s="1"/>
      <c r="B12" s="2"/>
      <c r="C12" s="2"/>
      <c r="D12" s="2"/>
      <c r="E12" s="2"/>
      <c r="F12" s="2"/>
      <c r="G12" s="15"/>
      <c r="H12" s="15"/>
      <c r="I12" s="15"/>
      <c r="J12" s="15"/>
      <c r="K12" s="15"/>
      <c r="L12" s="15"/>
      <c r="S12" s="37" t="s">
        <v>72</v>
      </c>
      <c r="T12" s="32"/>
      <c r="U12" s="32"/>
      <c r="AI12"/>
      <c r="AJ12"/>
      <c r="AK12"/>
      <c r="AN12" s="13"/>
      <c r="AO12" s="38"/>
      <c r="AQ12" s="13"/>
      <c r="AR12" s="39"/>
    </row>
    <row r="13" spans="1:44" ht="20.25" customHeight="1" thickBot="1" x14ac:dyDescent="0.2">
      <c r="A13" s="1"/>
      <c r="B13" s="2"/>
      <c r="C13" s="2"/>
      <c r="D13" s="2"/>
      <c r="E13" s="2"/>
      <c r="F13" s="2"/>
      <c r="G13" s="15"/>
      <c r="H13" s="15"/>
      <c r="I13" s="15"/>
      <c r="J13" s="15"/>
      <c r="K13" s="15"/>
      <c r="L13" s="15"/>
      <c r="R13" s="37"/>
      <c r="S13" s="40" t="s">
        <v>73</v>
      </c>
      <c r="T13" s="41"/>
      <c r="U13" s="41"/>
      <c r="AI13"/>
      <c r="AJ13"/>
      <c r="AK13"/>
      <c r="AN13" s="13"/>
      <c r="AO13" s="42"/>
      <c r="AQ13" s="13"/>
      <c r="AR13" s="39"/>
    </row>
    <row r="14" spans="1:44" ht="20.25" customHeight="1" x14ac:dyDescent="0.15">
      <c r="A14" s="89" t="s">
        <v>74</v>
      </c>
      <c r="B14" s="90"/>
      <c r="C14" s="90"/>
      <c r="D14" s="95" t="s">
        <v>75</v>
      </c>
      <c r="E14" s="96"/>
      <c r="F14" s="97"/>
      <c r="G14" s="43">
        <v>1</v>
      </c>
      <c r="H14" s="43">
        <v>2</v>
      </c>
      <c r="I14" s="43">
        <v>3</v>
      </c>
      <c r="J14" s="43">
        <v>4</v>
      </c>
      <c r="K14" s="43">
        <v>5</v>
      </c>
      <c r="L14" s="44">
        <v>6</v>
      </c>
      <c r="M14" s="44">
        <v>7</v>
      </c>
      <c r="N14" s="45">
        <v>8</v>
      </c>
      <c r="O14" s="45">
        <v>9</v>
      </c>
      <c r="P14" s="45">
        <v>10</v>
      </c>
      <c r="Q14" s="45">
        <v>11</v>
      </c>
      <c r="R14" s="45">
        <v>12</v>
      </c>
      <c r="S14" s="44">
        <v>13</v>
      </c>
      <c r="T14" s="44">
        <v>14</v>
      </c>
      <c r="U14" s="45">
        <v>15</v>
      </c>
      <c r="V14" s="45">
        <v>16</v>
      </c>
      <c r="W14" s="45">
        <v>17</v>
      </c>
      <c r="X14" s="45">
        <v>18</v>
      </c>
      <c r="Y14" s="45">
        <v>19</v>
      </c>
      <c r="Z14" s="44">
        <v>20</v>
      </c>
      <c r="AA14" s="44">
        <v>21</v>
      </c>
      <c r="AB14" s="45">
        <v>22</v>
      </c>
      <c r="AC14" s="45">
        <v>23</v>
      </c>
      <c r="AD14" s="45">
        <v>24</v>
      </c>
      <c r="AE14" s="45">
        <v>25</v>
      </c>
      <c r="AF14" s="45">
        <v>26</v>
      </c>
      <c r="AG14" s="44">
        <v>27</v>
      </c>
      <c r="AH14" s="44">
        <v>28</v>
      </c>
      <c r="AI14" s="43">
        <v>29</v>
      </c>
      <c r="AJ14" s="43">
        <v>30</v>
      </c>
      <c r="AK14" s="46"/>
      <c r="AL14" s="98" t="s">
        <v>76</v>
      </c>
      <c r="AM14" s="99"/>
      <c r="AN14" s="99"/>
      <c r="AO14" s="99"/>
      <c r="AP14" s="99"/>
      <c r="AQ14" s="100"/>
      <c r="AR14" s="47" t="s">
        <v>77</v>
      </c>
    </row>
    <row r="15" spans="1:44" ht="20.25" customHeight="1" x14ac:dyDescent="0.15">
      <c r="A15" s="91"/>
      <c r="B15" s="92"/>
      <c r="C15" s="92"/>
      <c r="D15" s="104" t="s">
        <v>9</v>
      </c>
      <c r="E15" s="105"/>
      <c r="F15" s="106"/>
      <c r="G15" s="48" t="s">
        <v>1</v>
      </c>
      <c r="H15" s="49" t="s">
        <v>10</v>
      </c>
      <c r="I15" s="49" t="s">
        <v>11</v>
      </c>
      <c r="J15" s="50" t="s">
        <v>4</v>
      </c>
      <c r="K15" s="50" t="s">
        <v>5</v>
      </c>
      <c r="L15" s="51" t="s">
        <v>6</v>
      </c>
      <c r="M15" s="51" t="s">
        <v>7</v>
      </c>
      <c r="N15" s="50" t="s">
        <v>8</v>
      </c>
      <c r="O15" s="50" t="s">
        <v>2</v>
      </c>
      <c r="P15" s="50" t="s">
        <v>3</v>
      </c>
      <c r="Q15" s="50" t="s">
        <v>4</v>
      </c>
      <c r="R15" s="50" t="s">
        <v>5</v>
      </c>
      <c r="S15" s="51" t="s">
        <v>6</v>
      </c>
      <c r="T15" s="51" t="s">
        <v>7</v>
      </c>
      <c r="U15" s="50" t="s">
        <v>8</v>
      </c>
      <c r="V15" s="50" t="s">
        <v>2</v>
      </c>
      <c r="W15" s="50" t="s">
        <v>3</v>
      </c>
      <c r="X15" s="50" t="s">
        <v>4</v>
      </c>
      <c r="Y15" s="50" t="s">
        <v>5</v>
      </c>
      <c r="Z15" s="52" t="s">
        <v>14</v>
      </c>
      <c r="AA15" s="52" t="s">
        <v>0</v>
      </c>
      <c r="AB15" s="50" t="s">
        <v>1</v>
      </c>
      <c r="AC15" s="49" t="s">
        <v>10</v>
      </c>
      <c r="AD15" s="49" t="s">
        <v>11</v>
      </c>
      <c r="AE15" s="48" t="s">
        <v>12</v>
      </c>
      <c r="AF15" s="48" t="s">
        <v>13</v>
      </c>
      <c r="AG15" s="51" t="s">
        <v>6</v>
      </c>
      <c r="AH15" s="51" t="s">
        <v>7</v>
      </c>
      <c r="AI15" s="50" t="s">
        <v>8</v>
      </c>
      <c r="AJ15" s="50" t="s">
        <v>2</v>
      </c>
      <c r="AK15" s="53"/>
      <c r="AL15" s="101"/>
      <c r="AM15" s="102"/>
      <c r="AN15" s="102"/>
      <c r="AO15" s="102"/>
      <c r="AP15" s="102"/>
      <c r="AQ15" s="103"/>
      <c r="AR15" s="54">
        <f>AP19/AP16</f>
        <v>0.26666666666666666</v>
      </c>
    </row>
    <row r="16" spans="1:44" ht="20.25" customHeight="1" x14ac:dyDescent="0.15">
      <c r="A16" s="91"/>
      <c r="B16" s="92"/>
      <c r="C16" s="92"/>
      <c r="D16" s="104" t="s">
        <v>15</v>
      </c>
      <c r="E16" s="105"/>
      <c r="F16" s="106"/>
      <c r="G16" s="48" t="s">
        <v>17</v>
      </c>
      <c r="H16" s="48" t="s">
        <v>17</v>
      </c>
      <c r="I16" s="48" t="s">
        <v>17</v>
      </c>
      <c r="J16" s="48" t="s">
        <v>17</v>
      </c>
      <c r="K16" s="48" t="s">
        <v>17</v>
      </c>
      <c r="L16" s="48" t="s">
        <v>17</v>
      </c>
      <c r="M16" s="55" t="s">
        <v>17</v>
      </c>
      <c r="N16" s="55" t="s">
        <v>17</v>
      </c>
      <c r="O16" s="48" t="s">
        <v>17</v>
      </c>
      <c r="P16" s="48" t="s">
        <v>17</v>
      </c>
      <c r="Q16" s="48" t="s">
        <v>17</v>
      </c>
      <c r="R16" s="48" t="s">
        <v>17</v>
      </c>
      <c r="S16" s="48" t="s">
        <v>17</v>
      </c>
      <c r="T16" s="55" t="s">
        <v>17</v>
      </c>
      <c r="U16" s="55" t="s">
        <v>17</v>
      </c>
      <c r="V16" s="48" t="s">
        <v>17</v>
      </c>
      <c r="W16" s="48" t="s">
        <v>17</v>
      </c>
      <c r="X16" s="48" t="s">
        <v>17</v>
      </c>
      <c r="Y16" s="48" t="s">
        <v>17</v>
      </c>
      <c r="Z16" s="48" t="s">
        <v>17</v>
      </c>
      <c r="AA16" s="55" t="s">
        <v>17</v>
      </c>
      <c r="AB16" s="55" t="s">
        <v>17</v>
      </c>
      <c r="AC16" s="48" t="s">
        <v>17</v>
      </c>
      <c r="AD16" s="48" t="s">
        <v>17</v>
      </c>
      <c r="AE16" s="48" t="s">
        <v>17</v>
      </c>
      <c r="AF16" s="48" t="s">
        <v>17</v>
      </c>
      <c r="AG16" s="48" t="s">
        <v>17</v>
      </c>
      <c r="AH16" s="55" t="s">
        <v>17</v>
      </c>
      <c r="AI16" s="55" t="s">
        <v>17</v>
      </c>
      <c r="AJ16" s="55" t="s">
        <v>17</v>
      </c>
      <c r="AK16" s="53"/>
      <c r="AL16" s="101" t="s">
        <v>78</v>
      </c>
      <c r="AM16" s="102"/>
      <c r="AN16" s="102"/>
      <c r="AO16" s="102"/>
      <c r="AP16" s="107">
        <f>COUNTIF(G16:AK16,'プルダウン (2)'!$B$3)+COUNTIF(G16:AK16,'プルダウン (2)'!$B$4)</f>
        <v>30</v>
      </c>
      <c r="AQ16" s="108"/>
      <c r="AR16" s="56" t="s">
        <v>79</v>
      </c>
    </row>
    <row r="17" spans="1:44" ht="20.25" hidden="1" customHeight="1" x14ac:dyDescent="0.15">
      <c r="A17" s="91"/>
      <c r="B17" s="92"/>
      <c r="C17" s="92"/>
      <c r="D17" s="109"/>
      <c r="E17" s="110"/>
      <c r="F17" s="111"/>
      <c r="G17" s="48">
        <f>IF(G16='プルダウン (2)'!$B$3,IF(G19='プルダウン (2)'!$D$4,1,IF(G19='プルダウン (2)'!$D$5,1,0)),IF(G16='プルダウン (2)'!$B$4,IF(G19='プルダウン (2)'!$D$4,1,IF(G19='プルダウン (2)'!$D$5,1,0))))</f>
        <v>0</v>
      </c>
      <c r="H17" s="48">
        <f>IF(H16='プルダウン (2)'!$B$3,IF(H19='プルダウン (2)'!$D$4,1,IF(H19='プルダウン (2)'!$D$5,1,0)),IF(H16='プルダウン (2)'!$B$4,IF(H19='プルダウン (2)'!$D$4,1,IF(H19='プルダウン (2)'!$D$5,1,0))))</f>
        <v>0</v>
      </c>
      <c r="I17" s="55">
        <f>IF(I16='プルダウン (2)'!$B$3,IF(I19='プルダウン (2)'!$D$4,1,IF(I19='プルダウン (2)'!$D$5,1,0)),IF(I16='プルダウン (2)'!$B$4,IF(I19='プルダウン (2)'!$D$4,1,IF(I19='プルダウン (2)'!$D$5,1,0))))</f>
        <v>0</v>
      </c>
      <c r="J17" s="55">
        <f>IF(J16='プルダウン (2)'!$B$3,IF(J19='プルダウン (2)'!$D$4,1,IF(J19='プルダウン (2)'!$D$5,1,0)),IF(J16='プルダウン (2)'!$B$4,IF(J19='プルダウン (2)'!$D$4,1,IF(J19='プルダウン (2)'!$D$5,1,0))))</f>
        <v>0</v>
      </c>
      <c r="K17" s="55">
        <f>IF(K16='プルダウン (2)'!$B$3,IF(K19='プルダウン (2)'!$D$4,1,IF(K19='プルダウン (2)'!$D$5,1,0)),IF(K16='プルダウン (2)'!$B$4,IF(K19='プルダウン (2)'!$D$4,1,IF(K19='プルダウン (2)'!$D$5,1,0))))</f>
        <v>0</v>
      </c>
      <c r="L17" s="55">
        <f>IF(L16='プルダウン (2)'!$B$3,IF(L19='プルダウン (2)'!$D$4,1,IF(L19='プルダウン (2)'!$D$5,1,0)),IF(L16='プルダウン (2)'!$B$4,IF(L19='プルダウン (2)'!$D$4,1,IF(L19='プルダウン (2)'!$D$5,1,0))))</f>
        <v>1</v>
      </c>
      <c r="M17" s="48">
        <f>IF(M16='プルダウン (2)'!$B$3,IF(M19='プルダウン (2)'!$D$4,1,IF(M19='プルダウン (2)'!$D$5,1,0)),IF(M16='プルダウン (2)'!$B$4,IF(M19='プルダウン (2)'!$D$4,1,IF(M19='プルダウン (2)'!$D$5,1,0))))</f>
        <v>1</v>
      </c>
      <c r="N17" s="48">
        <f>IF(N16='プルダウン (2)'!$B$3,IF(N19='プルダウン (2)'!$D$4,1,IF(N19='プルダウン (2)'!$D$5,1,0)),IF(N16='プルダウン (2)'!$B$4,IF(N19='プルダウン (2)'!$D$4,1,IF(N19='プルダウン (2)'!$D$5,1,0))))</f>
        <v>0</v>
      </c>
      <c r="O17" s="48">
        <f>IF(O16='プルダウン (2)'!$B$3,IF(O19='プルダウン (2)'!$D$4,1,IF(O19='プルダウン (2)'!$D$5,1,0)),IF(O16='プルダウン (2)'!$B$4,IF(O19='プルダウン (2)'!$D$4,1,IF(O19='プルダウン (2)'!$D$5,1,0))))</f>
        <v>0</v>
      </c>
      <c r="P17" s="48">
        <f>IF(P16='プルダウン (2)'!$B$3,IF(P19='プルダウン (2)'!$D$4,1,IF(P19='プルダウン (2)'!$D$5,1,0)),IF(P16='プルダウン (2)'!$B$4,IF(P19='プルダウン (2)'!$D$4,1,IF(P19='プルダウン (2)'!$D$5,1,0))))</f>
        <v>0</v>
      </c>
      <c r="Q17" s="48">
        <f>IF(Q16='プルダウン (2)'!$B$3,IF(Q19='プルダウン (2)'!$D$4,1,IF(Q19='プルダウン (2)'!$D$5,1,0)),IF(Q16='プルダウン (2)'!$B$4,IF(Q19='プルダウン (2)'!$D$4,1,IF(Q19='プルダウン (2)'!$D$5,1,0))))</f>
        <v>0</v>
      </c>
      <c r="R17" s="55">
        <f>IF(R16='プルダウン (2)'!$B$3,IF(R19='プルダウン (2)'!$D$4,1,IF(R19='プルダウン (2)'!$D$5,1,0)),IF(R16='プルダウン (2)'!$B$4,IF(R19='プルダウン (2)'!$D$4,1,IF(R19='プルダウン (2)'!$D$5,1,0))))</f>
        <v>0</v>
      </c>
      <c r="S17" s="55">
        <f>IF(S16='プルダウン (2)'!$B$3,IF(S19='プルダウン (2)'!$D$4,1,IF(S19='プルダウン (2)'!$D$5,1,0)),IF(S16='プルダウン (2)'!$B$4,IF(S19='プルダウン (2)'!$D$4,1,IF(S19='プルダウン (2)'!$D$5,1,0))))</f>
        <v>1</v>
      </c>
      <c r="T17" s="48">
        <f>IF(T16='プルダウン (2)'!$B$3,IF(T19='プルダウン (2)'!$D$4,1,IF(T19='プルダウン (2)'!$D$5,1,0)),IF(T16='プルダウン (2)'!$B$4,IF(T19='プルダウン (2)'!$D$4,1,IF(T19='プルダウン (2)'!$D$5,1,0))))</f>
        <v>1</v>
      </c>
      <c r="U17" s="48">
        <f>IF(U16='プルダウン (2)'!$B$3,IF(U19='プルダウン (2)'!$D$4,1,IF(U19='プルダウン (2)'!$D$5,1,0)),IF(U16='プルダウン (2)'!$B$4,IF(U19='プルダウン (2)'!$D$4,1,IF(U19='プルダウン (2)'!$D$5,1,0))))</f>
        <v>0</v>
      </c>
      <c r="V17" s="48">
        <f>IF(V16='プルダウン (2)'!$B$3,IF(V19='プルダウン (2)'!$D$4,1,IF(V19='プルダウン (2)'!$D$5,1,0)),IF(V16='プルダウン (2)'!$B$4,IF(V19='プルダウン (2)'!$D$4,1,IF(V19='プルダウン (2)'!$D$5,1,0))))</f>
        <v>0</v>
      </c>
      <c r="W17" s="48">
        <f>IF(W16='プルダウン (2)'!$B$3,IF(W19='プルダウン (2)'!$D$4,1,IF(W19='プルダウン (2)'!$D$5,1,0)),IF(W16='プルダウン (2)'!$B$4,IF(W19='プルダウン (2)'!$D$4,1,IF(W19='プルダウン (2)'!$D$5,1,0))))</f>
        <v>0</v>
      </c>
      <c r="X17" s="48">
        <f>IF(X16='プルダウン (2)'!$B$3,IF(X19='プルダウン (2)'!$D$4,1,IF(X19='プルダウン (2)'!$D$5,1,0)),IF(X16='プルダウン (2)'!$B$4,IF(X19='プルダウン (2)'!$D$4,1,IF(X19='プルダウン (2)'!$D$5,1,0))))</f>
        <v>0</v>
      </c>
      <c r="Y17" s="48">
        <f>IF(Y16='プルダウン (2)'!$B$3,IF(Y19='プルダウン (2)'!$D$4,1,IF(Y19='プルダウン (2)'!$D$5,1,0)),IF(Y16='プルダウン (2)'!$B$4,IF(Y19='プルダウン (2)'!$D$4,1,IF(Y19='プルダウン (2)'!$D$5,1,0))))</f>
        <v>0</v>
      </c>
      <c r="Z17" s="48">
        <f>IF(Z16='プルダウン (2)'!$B$3,IF(Z19='プルダウン (2)'!$D$4,1,IF(Z19='プルダウン (2)'!$D$5,1,0)),IF(Z16='プルダウン (2)'!$B$4,IF(Z19='プルダウン (2)'!$D$4,1,IF(Z19='プルダウン (2)'!$D$5,1,0))))</f>
        <v>1</v>
      </c>
      <c r="AA17" s="48">
        <f>IF(AA16='プルダウン (2)'!$B$3,IF(AA19='プルダウン (2)'!$D$4,1,IF(AA19='プルダウン (2)'!$D$5,1,0)),IF(AA16='プルダウン (2)'!$B$4,IF(AA19='プルダウン (2)'!$D$4,1,IF(AA19='プルダウン (2)'!$D$5,1,0))))</f>
        <v>1</v>
      </c>
      <c r="AB17" s="48">
        <f>IF(AB16='プルダウン (2)'!$B$3,IF(AB19='プルダウン (2)'!$D$4,1,IF(AB19='プルダウン (2)'!$D$5,1,0)),IF(AB16='プルダウン (2)'!$B$4,IF(AB19='プルダウン (2)'!$D$4,1,IF(AB19='プルダウン (2)'!$D$5,1,0))))</f>
        <v>0</v>
      </c>
      <c r="AC17" s="48">
        <f>IF(AC16='プルダウン (2)'!$B$3,IF(AC19='プルダウン (2)'!$D$4,1,IF(AC19='プルダウン (2)'!$D$5,1,0)),IF(AC16='プルダウン (2)'!$B$4,IF(AC19='プルダウン (2)'!$D$4,1,IF(AC19='プルダウン (2)'!$D$5,1,0))))</f>
        <v>0</v>
      </c>
      <c r="AD17" s="48">
        <f>IF(AD16='プルダウン (2)'!$B$3,IF(AD19='プルダウン (2)'!$D$4,1,IF(AD19='プルダウン (2)'!$D$5,1,0)),IF(AD16='プルダウン (2)'!$B$4,IF(AD19='プルダウン (2)'!$D$4,1,IF(AD19='プルダウン (2)'!$D$5,1,0))))</f>
        <v>0</v>
      </c>
      <c r="AE17" s="48">
        <f>IF(AE16='プルダウン (2)'!$B$3,IF(AE19='プルダウン (2)'!$D$4,1,IF(AE19='プルダウン (2)'!$D$5,1,0)),IF(AE16='プルダウン (2)'!$B$4,IF(AE19='プルダウン (2)'!$D$4,1,IF(AE19='プルダウン (2)'!$D$5,1,0))))</f>
        <v>0</v>
      </c>
      <c r="AF17" s="55">
        <f>IF(AF16='プルダウン (2)'!$B$3,IF(AF19='プルダウン (2)'!$D$4,1,IF(AF19='プルダウン (2)'!$D$5,1,0)),IF(AF16='プルダウン (2)'!$B$4,IF(AF19='プルダウン (2)'!$D$4,1,IF(AF19='プルダウン (2)'!$D$5,1,0))))</f>
        <v>0</v>
      </c>
      <c r="AG17" s="55">
        <f>IF(AG16='プルダウン (2)'!$B$3,IF(AG19='プルダウン (2)'!$D$4,1,IF(AG19='プルダウン (2)'!$D$5,1,0)),IF(AG16='プルダウン (2)'!$B$4,IF(AG19='プルダウン (2)'!$D$4,1,IF(AG19='プルダウン (2)'!$D$5,1,0))))</f>
        <v>1</v>
      </c>
      <c r="AH17" s="48">
        <f>IF(AH16='プルダウン (2)'!$B$3,IF(AH19='プルダウン (2)'!$D$4,1,IF(AH19='プルダウン (2)'!$D$5,1,0)),IF(AH16='プルダウン (2)'!$B$4,IF(AH19='プルダウン (2)'!$D$4,1,IF(AH19='プルダウン (2)'!$D$5,1,0))))</f>
        <v>1</v>
      </c>
      <c r="AI17" s="48">
        <f>IF(AI16='プルダウン (2)'!$B$3,IF(AI19='プルダウン (2)'!$D$4,1,IF(AI19='プルダウン (2)'!$D$5,1,0)),IF(AI16='プルダウン (2)'!$B$4,IF(AI19='プルダウン (2)'!$D$4,1,IF(AI19='プルダウン (2)'!$D$5,1,0))))</f>
        <v>0</v>
      </c>
      <c r="AJ17" s="48">
        <f>IF(AJ16='プルダウン (2)'!$B$3,IF(AJ19='プルダウン (2)'!$D$4,1,IF(AJ19='プルダウン (2)'!$D$5,1,0)),IF(AJ16='プルダウン (2)'!$B$4,IF(AJ19='プルダウン (2)'!$D$4,1,IF(AJ19='プルダウン (2)'!$D$5,1,0))))</f>
        <v>0</v>
      </c>
      <c r="AK17" s="53" t="b">
        <f>IF(AK16='プルダウン (2)'!$B$3,IF(AK19='プルダウン (2)'!$D$4,1,IF(AK19='プルダウン (2)'!$D$5,1,0)),IF(AK16='プルダウン (2)'!$B$4,IF(AK19='プルダウン (2)'!$D$4,1,IF(AK19='プルダウン (2)'!$D$5,1,0))))</f>
        <v>0</v>
      </c>
      <c r="AL17" s="101"/>
      <c r="AM17" s="102"/>
      <c r="AN17" s="102"/>
      <c r="AO17" s="102"/>
      <c r="AP17" s="107"/>
      <c r="AQ17" s="108"/>
      <c r="AR17" s="57"/>
    </row>
    <row r="18" spans="1:44" ht="20.25" customHeight="1" x14ac:dyDescent="0.15">
      <c r="A18" s="91"/>
      <c r="B18" s="92"/>
      <c r="C18" s="92"/>
      <c r="D18" s="104" t="s">
        <v>80</v>
      </c>
      <c r="E18" s="105"/>
      <c r="F18" s="106"/>
      <c r="G18" s="48" t="s">
        <v>29</v>
      </c>
      <c r="H18" s="48" t="s">
        <v>29</v>
      </c>
      <c r="I18" s="48" t="s">
        <v>29</v>
      </c>
      <c r="J18" s="48" t="s">
        <v>29</v>
      </c>
      <c r="K18" s="48" t="s">
        <v>29</v>
      </c>
      <c r="L18" s="48" t="s">
        <v>30</v>
      </c>
      <c r="M18" s="48" t="s">
        <v>30</v>
      </c>
      <c r="N18" s="48" t="s">
        <v>29</v>
      </c>
      <c r="O18" s="48" t="s">
        <v>29</v>
      </c>
      <c r="P18" s="48" t="s">
        <v>29</v>
      </c>
      <c r="Q18" s="48" t="s">
        <v>29</v>
      </c>
      <c r="R18" s="48" t="s">
        <v>29</v>
      </c>
      <c r="S18" s="48" t="s">
        <v>30</v>
      </c>
      <c r="T18" s="48" t="s">
        <v>30</v>
      </c>
      <c r="U18" s="48" t="s">
        <v>29</v>
      </c>
      <c r="V18" s="48" t="s">
        <v>29</v>
      </c>
      <c r="W18" s="48" t="s">
        <v>29</v>
      </c>
      <c r="X18" s="48" t="s">
        <v>29</v>
      </c>
      <c r="Y18" s="48" t="s">
        <v>29</v>
      </c>
      <c r="Z18" s="48" t="s">
        <v>30</v>
      </c>
      <c r="AA18" s="48" t="s">
        <v>30</v>
      </c>
      <c r="AB18" s="48" t="s">
        <v>29</v>
      </c>
      <c r="AC18" s="48" t="s">
        <v>29</v>
      </c>
      <c r="AD18" s="48" t="s">
        <v>29</v>
      </c>
      <c r="AE18" s="48" t="s">
        <v>29</v>
      </c>
      <c r="AF18" s="48" t="s">
        <v>29</v>
      </c>
      <c r="AG18" s="48" t="s">
        <v>30</v>
      </c>
      <c r="AH18" s="48" t="s">
        <v>30</v>
      </c>
      <c r="AI18" s="48" t="s">
        <v>29</v>
      </c>
      <c r="AJ18" s="48" t="s">
        <v>29</v>
      </c>
      <c r="AK18" s="53"/>
      <c r="AL18" s="101"/>
      <c r="AM18" s="102"/>
      <c r="AN18" s="102"/>
      <c r="AO18" s="102"/>
      <c r="AP18" s="107"/>
      <c r="AQ18" s="108"/>
      <c r="AR18" s="115" t="s">
        <v>81</v>
      </c>
    </row>
    <row r="19" spans="1:44" ht="20.25" customHeight="1" thickBot="1" x14ac:dyDescent="0.2">
      <c r="A19" s="93"/>
      <c r="B19" s="94"/>
      <c r="C19" s="94"/>
      <c r="D19" s="117" t="s">
        <v>82</v>
      </c>
      <c r="E19" s="118"/>
      <c r="F19" s="119"/>
      <c r="G19" s="48" t="s">
        <v>29</v>
      </c>
      <c r="H19" s="48" t="s">
        <v>29</v>
      </c>
      <c r="I19" s="48" t="s">
        <v>29</v>
      </c>
      <c r="J19" s="48" t="s">
        <v>29</v>
      </c>
      <c r="K19" s="48" t="s">
        <v>29</v>
      </c>
      <c r="L19" s="48" t="s">
        <v>30</v>
      </c>
      <c r="M19" s="48" t="s">
        <v>30</v>
      </c>
      <c r="N19" s="48" t="s">
        <v>29</v>
      </c>
      <c r="O19" s="48" t="s">
        <v>29</v>
      </c>
      <c r="P19" s="48" t="s">
        <v>29</v>
      </c>
      <c r="Q19" s="48" t="s">
        <v>29</v>
      </c>
      <c r="R19" s="48" t="s">
        <v>29</v>
      </c>
      <c r="S19" s="48" t="s">
        <v>30</v>
      </c>
      <c r="T19" s="48" t="s">
        <v>30</v>
      </c>
      <c r="U19" s="48" t="s">
        <v>29</v>
      </c>
      <c r="V19" s="48" t="s">
        <v>29</v>
      </c>
      <c r="W19" s="48" t="s">
        <v>29</v>
      </c>
      <c r="X19" s="48" t="s">
        <v>29</v>
      </c>
      <c r="Y19" s="48" t="s">
        <v>29</v>
      </c>
      <c r="Z19" s="48" t="s">
        <v>30</v>
      </c>
      <c r="AA19" s="48" t="s">
        <v>30</v>
      </c>
      <c r="AB19" s="48" t="s">
        <v>29</v>
      </c>
      <c r="AC19" s="48" t="s">
        <v>29</v>
      </c>
      <c r="AD19" s="48" t="s">
        <v>29</v>
      </c>
      <c r="AE19" s="48" t="s">
        <v>29</v>
      </c>
      <c r="AF19" s="48" t="s">
        <v>29</v>
      </c>
      <c r="AG19" s="48" t="s">
        <v>30</v>
      </c>
      <c r="AH19" s="48" t="s">
        <v>30</v>
      </c>
      <c r="AI19" s="58" t="s">
        <v>29</v>
      </c>
      <c r="AJ19" s="58" t="s">
        <v>29</v>
      </c>
      <c r="AK19" s="59"/>
      <c r="AL19" s="120" t="s">
        <v>83</v>
      </c>
      <c r="AM19" s="121"/>
      <c r="AN19" s="121"/>
      <c r="AO19" s="121"/>
      <c r="AP19" s="122">
        <f>SUM(G17:AK17)</f>
        <v>8</v>
      </c>
      <c r="AQ19" s="123"/>
      <c r="AR19" s="116"/>
    </row>
    <row r="20" spans="1:44" ht="20.25" customHeight="1" x14ac:dyDescent="0.15">
      <c r="A20" s="89" t="s">
        <v>84</v>
      </c>
      <c r="B20" s="90"/>
      <c r="C20" s="90"/>
      <c r="D20" s="95" t="s">
        <v>75</v>
      </c>
      <c r="E20" s="96"/>
      <c r="F20" s="97"/>
      <c r="G20" s="43">
        <v>1</v>
      </c>
      <c r="H20" s="43">
        <v>2</v>
      </c>
      <c r="I20" s="60">
        <v>3</v>
      </c>
      <c r="J20" s="60">
        <v>4</v>
      </c>
      <c r="K20" s="60">
        <v>5</v>
      </c>
      <c r="L20" s="60">
        <v>6</v>
      </c>
      <c r="M20" s="43">
        <v>7</v>
      </c>
      <c r="N20" s="43">
        <v>8</v>
      </c>
      <c r="O20" s="43">
        <v>9</v>
      </c>
      <c r="P20" s="43">
        <v>10</v>
      </c>
      <c r="Q20" s="60">
        <v>11</v>
      </c>
      <c r="R20" s="60">
        <v>12</v>
      </c>
      <c r="S20" s="43">
        <v>13</v>
      </c>
      <c r="T20" s="43">
        <v>14</v>
      </c>
      <c r="U20" s="43">
        <v>15</v>
      </c>
      <c r="V20" s="43">
        <v>16</v>
      </c>
      <c r="W20" s="43">
        <v>17</v>
      </c>
      <c r="X20" s="60">
        <v>18</v>
      </c>
      <c r="Y20" s="60">
        <v>19</v>
      </c>
      <c r="Z20" s="43">
        <v>20</v>
      </c>
      <c r="AA20" s="43">
        <v>21</v>
      </c>
      <c r="AB20" s="43">
        <v>22</v>
      </c>
      <c r="AC20" s="43">
        <v>23</v>
      </c>
      <c r="AD20" s="43">
        <v>24</v>
      </c>
      <c r="AE20" s="60">
        <v>25</v>
      </c>
      <c r="AF20" s="60">
        <v>26</v>
      </c>
      <c r="AG20" s="43">
        <v>27</v>
      </c>
      <c r="AH20" s="43">
        <v>28</v>
      </c>
      <c r="AI20" s="61">
        <v>29</v>
      </c>
      <c r="AJ20" s="61">
        <v>30</v>
      </c>
      <c r="AK20" s="62">
        <v>31</v>
      </c>
      <c r="AL20" s="98" t="s">
        <v>76</v>
      </c>
      <c r="AM20" s="99"/>
      <c r="AN20" s="99"/>
      <c r="AO20" s="99"/>
      <c r="AP20" s="99"/>
      <c r="AQ20" s="100"/>
      <c r="AR20" s="47" t="s">
        <v>77</v>
      </c>
    </row>
    <row r="21" spans="1:44" ht="20.25" customHeight="1" x14ac:dyDescent="0.15">
      <c r="A21" s="91"/>
      <c r="B21" s="92"/>
      <c r="C21" s="92"/>
      <c r="D21" s="104" t="s">
        <v>9</v>
      </c>
      <c r="E21" s="105"/>
      <c r="F21" s="106"/>
      <c r="G21" s="49" t="s">
        <v>11</v>
      </c>
      <c r="H21" s="50" t="s">
        <v>4</v>
      </c>
      <c r="I21" s="52" t="s">
        <v>5</v>
      </c>
      <c r="J21" s="51" t="s">
        <v>6</v>
      </c>
      <c r="K21" s="51" t="s">
        <v>7</v>
      </c>
      <c r="L21" s="52" t="s">
        <v>8</v>
      </c>
      <c r="M21" s="50" t="s">
        <v>2</v>
      </c>
      <c r="N21" s="50" t="s">
        <v>3</v>
      </c>
      <c r="O21" s="50" t="s">
        <v>4</v>
      </c>
      <c r="P21" s="50" t="s">
        <v>5</v>
      </c>
      <c r="Q21" s="51" t="s">
        <v>6</v>
      </c>
      <c r="R21" s="51" t="s">
        <v>7</v>
      </c>
      <c r="S21" s="50" t="s">
        <v>8</v>
      </c>
      <c r="T21" s="50" t="s">
        <v>2</v>
      </c>
      <c r="U21" s="50" t="s">
        <v>3</v>
      </c>
      <c r="V21" s="50" t="s">
        <v>4</v>
      </c>
      <c r="W21" s="50" t="s">
        <v>5</v>
      </c>
      <c r="X21" s="52" t="s">
        <v>14</v>
      </c>
      <c r="Y21" s="52" t="s">
        <v>0</v>
      </c>
      <c r="Z21" s="50" t="s">
        <v>1</v>
      </c>
      <c r="AA21" s="49" t="s">
        <v>10</v>
      </c>
      <c r="AB21" s="49" t="s">
        <v>11</v>
      </c>
      <c r="AC21" s="48" t="s">
        <v>12</v>
      </c>
      <c r="AD21" s="48" t="s">
        <v>13</v>
      </c>
      <c r="AE21" s="51" t="s">
        <v>6</v>
      </c>
      <c r="AF21" s="51" t="s">
        <v>7</v>
      </c>
      <c r="AG21" s="50" t="s">
        <v>8</v>
      </c>
      <c r="AH21" s="50" t="s">
        <v>2</v>
      </c>
      <c r="AI21" s="49" t="s">
        <v>11</v>
      </c>
      <c r="AJ21" s="50" t="s">
        <v>4</v>
      </c>
      <c r="AK21" s="50" t="s">
        <v>5</v>
      </c>
      <c r="AL21" s="101"/>
      <c r="AM21" s="102"/>
      <c r="AN21" s="102"/>
      <c r="AO21" s="102"/>
      <c r="AP21" s="102"/>
      <c r="AQ21" s="103"/>
      <c r="AR21" s="54">
        <f t="shared" ref="AR21" si="0">AP25/AP22</f>
        <v>0.32258064516129031</v>
      </c>
    </row>
    <row r="22" spans="1:44" ht="20.25" customHeight="1" x14ac:dyDescent="0.15">
      <c r="A22" s="91"/>
      <c r="B22" s="92"/>
      <c r="C22" s="92"/>
      <c r="D22" s="104" t="s">
        <v>15</v>
      </c>
      <c r="E22" s="105"/>
      <c r="F22" s="106"/>
      <c r="G22" s="48" t="s">
        <v>17</v>
      </c>
      <c r="H22" s="48" t="s">
        <v>17</v>
      </c>
      <c r="I22" s="55" t="s">
        <v>17</v>
      </c>
      <c r="J22" s="55" t="s">
        <v>17</v>
      </c>
      <c r="K22" s="55" t="s">
        <v>17</v>
      </c>
      <c r="L22" s="55" t="s">
        <v>17</v>
      </c>
      <c r="M22" s="48" t="s">
        <v>17</v>
      </c>
      <c r="N22" s="48" t="s">
        <v>17</v>
      </c>
      <c r="O22" s="48" t="s">
        <v>17</v>
      </c>
      <c r="P22" s="48" t="s">
        <v>17</v>
      </c>
      <c r="Q22" s="48" t="s">
        <v>17</v>
      </c>
      <c r="R22" s="55" t="s">
        <v>17</v>
      </c>
      <c r="S22" s="55" t="s">
        <v>17</v>
      </c>
      <c r="T22" s="48" t="s">
        <v>17</v>
      </c>
      <c r="U22" s="48" t="s">
        <v>17</v>
      </c>
      <c r="V22" s="48" t="s">
        <v>17</v>
      </c>
      <c r="W22" s="48" t="s">
        <v>17</v>
      </c>
      <c r="X22" s="48" t="s">
        <v>17</v>
      </c>
      <c r="Y22" s="55" t="s">
        <v>17</v>
      </c>
      <c r="Z22" s="48" t="s">
        <v>17</v>
      </c>
      <c r="AA22" s="55" t="s">
        <v>17</v>
      </c>
      <c r="AB22" s="55" t="s">
        <v>17</v>
      </c>
      <c r="AC22" s="48" t="s">
        <v>17</v>
      </c>
      <c r="AD22" s="48" t="s">
        <v>17</v>
      </c>
      <c r="AE22" s="48" t="s">
        <v>17</v>
      </c>
      <c r="AF22" s="48" t="s">
        <v>17</v>
      </c>
      <c r="AG22" s="48" t="s">
        <v>17</v>
      </c>
      <c r="AH22" s="55" t="s">
        <v>17</v>
      </c>
      <c r="AI22" s="48" t="s">
        <v>17</v>
      </c>
      <c r="AJ22" s="48" t="s">
        <v>17</v>
      </c>
      <c r="AK22" s="53" t="s">
        <v>17</v>
      </c>
      <c r="AL22" s="101" t="s">
        <v>78</v>
      </c>
      <c r="AM22" s="102"/>
      <c r="AN22" s="102"/>
      <c r="AO22" s="102"/>
      <c r="AP22" s="107">
        <f>COUNTIF(G22:AK22,'プルダウン (2)'!$B$3)+COUNTIF(G22:AK22,'プルダウン (2)'!$B$4)</f>
        <v>31</v>
      </c>
      <c r="AQ22" s="108"/>
      <c r="AR22" s="56" t="s">
        <v>79</v>
      </c>
    </row>
    <row r="23" spans="1:44" ht="20.25" hidden="1" customHeight="1" x14ac:dyDescent="0.15">
      <c r="A23" s="91"/>
      <c r="B23" s="92"/>
      <c r="C23" s="92"/>
      <c r="D23" s="112"/>
      <c r="E23" s="113"/>
      <c r="F23" s="114"/>
      <c r="G23" s="48">
        <f>IF(G22='プルダウン (2)'!$B$3,IF(G25='プルダウン (2)'!$D$4,1,IF(G25='プルダウン (2)'!$D$5,1,0)),IF(G22='プルダウン (2)'!$B$4,IF(G25='プルダウン (2)'!$D$4,1,IF(G25='プルダウン (2)'!$D$5,1,0))))</f>
        <v>0</v>
      </c>
      <c r="H23" s="48">
        <f>IF(H22='プルダウン (2)'!$B$3,IF(H25='プルダウン (2)'!$D$4,1,IF(H25='プルダウン (2)'!$D$5,1,0)),IF(H22='プルダウン (2)'!$B$4,IF(H25='プルダウン (2)'!$D$4,1,IF(H25='プルダウン (2)'!$D$5,1,0))))</f>
        <v>0</v>
      </c>
      <c r="I23" s="55">
        <f>IF(I22='プルダウン (2)'!$B$3,IF(I25='プルダウン (2)'!$D$4,1,IF(I25='プルダウン (2)'!$D$5,1,0)),IF(I22='プルダウン (2)'!$B$4,IF(I25='プルダウン (2)'!$D$4,1,IF(I25='プルダウン (2)'!$D$5,1,0))))</f>
        <v>1</v>
      </c>
      <c r="J23" s="55">
        <f>IF(J22='プルダウン (2)'!$B$3,IF(J25='プルダウン (2)'!$D$4,1,IF(J25='プルダウン (2)'!$D$5,1,0)),IF(J22='プルダウン (2)'!$B$4,IF(J25='プルダウン (2)'!$D$4,1,IF(J25='プルダウン (2)'!$D$5,1,0))))</f>
        <v>1</v>
      </c>
      <c r="K23" s="55">
        <f>IF(K22='プルダウン (2)'!$B$3,IF(K25='プルダウン (2)'!$D$4,1,IF(K25='プルダウン (2)'!$D$5,1,0)),IF(K22='プルダウン (2)'!$B$4,IF(K25='プルダウン (2)'!$D$4,1,IF(K25='プルダウン (2)'!$D$5,1,0))))</f>
        <v>1</v>
      </c>
      <c r="L23" s="55">
        <f>IF(L22='プルダウン (2)'!$B$3,IF(L25='プルダウン (2)'!$D$4,1,IF(L25='プルダウン (2)'!$D$5,1,0)),IF(L22='プルダウン (2)'!$B$4,IF(L25='プルダウン (2)'!$D$4,1,IF(L25='プルダウン (2)'!$D$5,1,0))))</f>
        <v>1</v>
      </c>
      <c r="M23" s="48">
        <f>IF(M22='プルダウン (2)'!$B$3,IF(M25='プルダウン (2)'!$D$4,1,IF(M25='プルダウン (2)'!$D$5,1,0)),IF(M22='プルダウン (2)'!$B$4,IF(M25='プルダウン (2)'!$D$4,1,IF(M25='プルダウン (2)'!$D$5,1,0))))</f>
        <v>0</v>
      </c>
      <c r="N23" s="48">
        <f>IF(N22='プルダウン (2)'!$B$3,IF(N25='プルダウン (2)'!$D$4,1,IF(N25='プルダウン (2)'!$D$5,1,0)),IF(N22='プルダウン (2)'!$B$4,IF(N25='プルダウン (2)'!$D$4,1,IF(N25='プルダウン (2)'!$D$5,1,0))))</f>
        <v>0</v>
      </c>
      <c r="O23" s="48">
        <f>IF(O22='プルダウン (2)'!$B$3,IF(O25='プルダウン (2)'!$D$4,1,IF(O25='プルダウン (2)'!$D$5,1,0)),IF(O22='プルダウン (2)'!$B$4,IF(O25='プルダウン (2)'!$D$4,1,IF(O25='プルダウン (2)'!$D$5,1,0))))</f>
        <v>0</v>
      </c>
      <c r="P23" s="48">
        <f>IF(P22='プルダウン (2)'!$B$3,IF(P25='プルダウン (2)'!$D$4,1,IF(P25='プルダウン (2)'!$D$5,1,0)),IF(P22='プルダウン (2)'!$B$4,IF(P25='プルダウン (2)'!$D$4,1,IF(P25='プルダウン (2)'!$D$5,1,0))))</f>
        <v>0</v>
      </c>
      <c r="Q23" s="48">
        <f>IF(Q22='プルダウン (2)'!$B$3,IF(Q25='プルダウン (2)'!$D$4,1,IF(Q25='プルダウン (2)'!$D$5,1,0)),IF(Q22='プルダウン (2)'!$B$4,IF(Q25='プルダウン (2)'!$D$4,1,IF(Q25='プルダウン (2)'!$D$5,1,0))))</f>
        <v>1</v>
      </c>
      <c r="R23" s="55">
        <f>IF(R22='プルダウン (2)'!$B$3,IF(R25='プルダウン (2)'!$D$4,1,IF(R25='プルダウン (2)'!$D$5,1,0)),IF(R22='プルダウン (2)'!$B$4,IF(R25='プルダウン (2)'!$D$4,1,IF(R25='プルダウン (2)'!$D$5,1,0))))</f>
        <v>1</v>
      </c>
      <c r="S23" s="55">
        <f>IF(S22='プルダウン (2)'!$B$3,IF(S25='プルダウン (2)'!$D$4,1,IF(S25='プルダウン (2)'!$D$5,1,0)),IF(S22='プルダウン (2)'!$B$4,IF(S25='プルダウン (2)'!$D$4,1,IF(S25='プルダウン (2)'!$D$5,1,0))))</f>
        <v>0</v>
      </c>
      <c r="T23" s="48">
        <f>IF(T22='プルダウン (2)'!$B$3,IF(T25='プルダウン (2)'!$D$4,1,IF(T25='プルダウン (2)'!$D$5,1,0)),IF(T22='プルダウン (2)'!$B$4,IF(T25='プルダウン (2)'!$D$4,1,IF(T25='プルダウン (2)'!$D$5,1,0))))</f>
        <v>0</v>
      </c>
      <c r="U23" s="48">
        <f>IF(U22='プルダウン (2)'!$B$3,IF(U25='プルダウン (2)'!$D$4,1,IF(U25='プルダウン (2)'!$D$5,1,0)),IF(U22='プルダウン (2)'!$B$4,IF(U25='プルダウン (2)'!$D$4,1,IF(U25='プルダウン (2)'!$D$5,1,0))))</f>
        <v>0</v>
      </c>
      <c r="V23" s="48">
        <f>IF(V22='プルダウン (2)'!$B$3,IF(V25='プルダウン (2)'!$D$4,1,IF(V25='プルダウン (2)'!$D$5,1,0)),IF(V22='プルダウン (2)'!$B$4,IF(V25='プルダウン (2)'!$D$4,1,IF(V25='プルダウン (2)'!$D$5,1,0))))</f>
        <v>0</v>
      </c>
      <c r="W23" s="48">
        <f>IF(W22='プルダウン (2)'!$B$3,IF(W25='プルダウン (2)'!$D$4,1,IF(W25='プルダウン (2)'!$D$5,1,0)),IF(W22='プルダウン (2)'!$B$4,IF(W25='プルダウン (2)'!$D$4,1,IF(W25='プルダウン (2)'!$D$5,1,0))))</f>
        <v>0</v>
      </c>
      <c r="X23" s="48">
        <f>IF(X22='プルダウン (2)'!$B$3,IF(X25='プルダウン (2)'!$D$4,1,IF(X25='プルダウン (2)'!$D$5,1,0)),IF(X22='プルダウン (2)'!$B$4,IF(X25='プルダウン (2)'!$D$4,1,IF(X25='プルダウン (2)'!$D$5,1,0))))</f>
        <v>1</v>
      </c>
      <c r="Y23" s="48">
        <f>IF(Y22='プルダウン (2)'!$B$3,IF(Y25='プルダウン (2)'!$D$4,1,IF(Y25='プルダウン (2)'!$D$5,1,0)),IF(Y22='プルダウン (2)'!$B$4,IF(Y25='プルダウン (2)'!$D$4,1,IF(Y25='プルダウン (2)'!$D$5,1,0))))</f>
        <v>1</v>
      </c>
      <c r="Z23" s="48">
        <f>IF(Z22='プルダウン (2)'!$B$3,IF(Z25='プルダウン (2)'!$D$4,1,IF(Z25='プルダウン (2)'!$D$5,1,0)),IF(Z22='プルダウン (2)'!$B$4,IF(Z25='プルダウン (2)'!$D$4,1,IF(Z25='プルダウン (2)'!$D$5,1,0))))</f>
        <v>0</v>
      </c>
      <c r="AA23" s="48">
        <f>IF(AA22='プルダウン (2)'!$B$3,IF(AA25='プルダウン (2)'!$D$4,1,IF(AA25='プルダウン (2)'!$D$5,1,0)),IF(AA22='プルダウン (2)'!$B$4,IF(AA25='プルダウン (2)'!$D$4,1,IF(AA25='プルダウン (2)'!$D$5,1,0))))</f>
        <v>0</v>
      </c>
      <c r="AB23" s="48">
        <f>IF(AB22='プルダウン (2)'!$B$3,IF(AB25='プルダウン (2)'!$D$4,1,IF(AB25='プルダウン (2)'!$D$5,1,0)),IF(AB22='プルダウン (2)'!$B$4,IF(AB25='プルダウン (2)'!$D$4,1,IF(AB25='プルダウン (2)'!$D$5,1,0))))</f>
        <v>0</v>
      </c>
      <c r="AC23" s="48">
        <f>IF(AC22='プルダウン (2)'!$B$3,IF(AC25='プルダウン (2)'!$D$4,1,IF(AC25='プルダウン (2)'!$D$5,1,0)),IF(AC22='プルダウン (2)'!$B$4,IF(AC25='プルダウン (2)'!$D$4,1,IF(AC25='プルダウン (2)'!$D$5,1,0))))</f>
        <v>0</v>
      </c>
      <c r="AD23" s="48">
        <f>IF(AD22='プルダウン (2)'!$B$3,IF(AD25='プルダウン (2)'!$D$4,1,IF(AD25='プルダウン (2)'!$D$5,1,0)),IF(AD22='プルダウン (2)'!$B$4,IF(AD25='プルダウン (2)'!$D$4,1,IF(AD25='プルダウン (2)'!$D$5,1,0))))</f>
        <v>0</v>
      </c>
      <c r="AE23" s="48">
        <f>IF(AE22='プルダウン (2)'!$B$3,IF(AE25='プルダウン (2)'!$D$4,1,IF(AE25='プルダウン (2)'!$D$5,1,0)),IF(AE22='プルダウン (2)'!$B$4,IF(AE25='プルダウン (2)'!$D$4,1,IF(AE25='プルダウン (2)'!$D$5,1,0))))</f>
        <v>1</v>
      </c>
      <c r="AF23" s="55">
        <f>IF(AF22='プルダウン (2)'!$B$3,IF(AF25='プルダウン (2)'!$D$4,1,IF(AF25='プルダウン (2)'!$D$5,1,0)),IF(AF22='プルダウン (2)'!$B$4,IF(AF25='プルダウン (2)'!$D$4,1,IF(AF25='プルダウン (2)'!$D$5,1,0))))</f>
        <v>1</v>
      </c>
      <c r="AG23" s="55">
        <f>IF(AG22='プルダウン (2)'!$B$3,IF(AG25='プルダウン (2)'!$D$4,1,IF(AG25='プルダウン (2)'!$D$5,1,0)),IF(AG22='プルダウン (2)'!$B$4,IF(AG25='プルダウン (2)'!$D$4,1,IF(AG25='プルダウン (2)'!$D$5,1,0))))</f>
        <v>0</v>
      </c>
      <c r="AH23" s="48">
        <f>IF(AH22='プルダウン (2)'!$B$3,IF(AH25='プルダウン (2)'!$D$4,1,IF(AH25='プルダウン (2)'!$D$5,1,0)),IF(AH22='プルダウン (2)'!$B$4,IF(AH25='プルダウン (2)'!$D$4,1,IF(AH25='プルダウン (2)'!$D$5,1,0))))</f>
        <v>0</v>
      </c>
      <c r="AI23" s="48">
        <f>IF(AI22='プルダウン (2)'!$B$3,IF(AI25='プルダウン (2)'!$D$4,1,IF(AI25='プルダウン (2)'!$D$5,1,0)),IF(AI22='プルダウン (2)'!$B$4,IF(AI25='プルダウン (2)'!$D$4,1,IF(AI25='プルダウン (2)'!$D$5,1,0))))</f>
        <v>0</v>
      </c>
      <c r="AJ23" s="48">
        <f>IF(AJ22='プルダウン (2)'!$B$3,IF(AJ25='プルダウン (2)'!$D$4,1,IF(AJ25='プルダウン (2)'!$D$5,1,0)),IF(AJ22='プルダウン (2)'!$B$4,IF(AJ25='プルダウン (2)'!$D$4,1,IF(AJ25='プルダウン (2)'!$D$5,1,0))))</f>
        <v>0</v>
      </c>
      <c r="AK23" s="53">
        <f>IF(AK22='プルダウン (2)'!$B$3,IF(AK25='プルダウン (2)'!$D$4,1,IF(AK25='プルダウン (2)'!$D$5,1,0)),IF(AK22='プルダウン (2)'!$B$4,IF(AK25='プルダウン (2)'!$D$4,1,IF(AK25='プルダウン (2)'!$D$5,1,0))))</f>
        <v>0</v>
      </c>
      <c r="AL23" s="101"/>
      <c r="AM23" s="102"/>
      <c r="AN23" s="102"/>
      <c r="AO23" s="102"/>
      <c r="AP23" s="107"/>
      <c r="AQ23" s="108"/>
      <c r="AR23" s="57"/>
    </row>
    <row r="24" spans="1:44" ht="20.25" customHeight="1" x14ac:dyDescent="0.15">
      <c r="A24" s="91"/>
      <c r="B24" s="92"/>
      <c r="C24" s="92"/>
      <c r="D24" s="104" t="s">
        <v>80</v>
      </c>
      <c r="E24" s="105"/>
      <c r="F24" s="106"/>
      <c r="G24" s="48" t="s">
        <v>29</v>
      </c>
      <c r="H24" s="48" t="s">
        <v>29</v>
      </c>
      <c r="I24" s="55" t="s">
        <v>30</v>
      </c>
      <c r="J24" s="55" t="s">
        <v>30</v>
      </c>
      <c r="K24" s="55" t="s">
        <v>30</v>
      </c>
      <c r="L24" s="55" t="s">
        <v>30</v>
      </c>
      <c r="M24" s="48" t="s">
        <v>29</v>
      </c>
      <c r="N24" s="48" t="s">
        <v>29</v>
      </c>
      <c r="O24" s="48" t="s">
        <v>29</v>
      </c>
      <c r="P24" s="48" t="s">
        <v>29</v>
      </c>
      <c r="Q24" s="55" t="s">
        <v>30</v>
      </c>
      <c r="R24" s="48" t="s">
        <v>30</v>
      </c>
      <c r="S24" s="48" t="s">
        <v>29</v>
      </c>
      <c r="T24" s="48" t="s">
        <v>29</v>
      </c>
      <c r="U24" s="48" t="s">
        <v>29</v>
      </c>
      <c r="V24" s="48" t="s">
        <v>29</v>
      </c>
      <c r="W24" s="48" t="s">
        <v>29</v>
      </c>
      <c r="X24" s="48" t="s">
        <v>30</v>
      </c>
      <c r="Y24" s="48" t="s">
        <v>30</v>
      </c>
      <c r="Z24" s="48" t="s">
        <v>29</v>
      </c>
      <c r="AA24" s="48" t="s">
        <v>29</v>
      </c>
      <c r="AB24" s="48" t="s">
        <v>29</v>
      </c>
      <c r="AC24" s="48" t="s">
        <v>29</v>
      </c>
      <c r="AD24" s="48" t="s">
        <v>29</v>
      </c>
      <c r="AE24" s="48" t="s">
        <v>30</v>
      </c>
      <c r="AF24" s="48" t="s">
        <v>30</v>
      </c>
      <c r="AG24" s="48" t="s">
        <v>29</v>
      </c>
      <c r="AH24" s="48" t="s">
        <v>29</v>
      </c>
      <c r="AI24" s="48" t="s">
        <v>29</v>
      </c>
      <c r="AJ24" s="48" t="s">
        <v>29</v>
      </c>
      <c r="AK24" s="53" t="s">
        <v>29</v>
      </c>
      <c r="AL24" s="101"/>
      <c r="AM24" s="102"/>
      <c r="AN24" s="102"/>
      <c r="AO24" s="102"/>
      <c r="AP24" s="107"/>
      <c r="AQ24" s="108"/>
      <c r="AR24" s="115" t="s">
        <v>85</v>
      </c>
    </row>
    <row r="25" spans="1:44" ht="20.25" customHeight="1" thickBot="1" x14ac:dyDescent="0.2">
      <c r="A25" s="93"/>
      <c r="B25" s="94"/>
      <c r="C25" s="94"/>
      <c r="D25" s="117" t="s">
        <v>82</v>
      </c>
      <c r="E25" s="118"/>
      <c r="F25" s="119"/>
      <c r="G25" s="61" t="s">
        <v>29</v>
      </c>
      <c r="H25" s="61" t="s">
        <v>29</v>
      </c>
      <c r="I25" s="63" t="s">
        <v>30</v>
      </c>
      <c r="J25" s="63" t="s">
        <v>30</v>
      </c>
      <c r="K25" s="63" t="s">
        <v>30</v>
      </c>
      <c r="L25" s="63" t="s">
        <v>30</v>
      </c>
      <c r="M25" s="61" t="s">
        <v>29</v>
      </c>
      <c r="N25" s="64" t="s">
        <v>29</v>
      </c>
      <c r="O25" s="61" t="s">
        <v>29</v>
      </c>
      <c r="P25" s="61" t="s">
        <v>29</v>
      </c>
      <c r="Q25" s="63" t="s">
        <v>30</v>
      </c>
      <c r="R25" s="64" t="s">
        <v>30</v>
      </c>
      <c r="S25" s="61" t="s">
        <v>29</v>
      </c>
      <c r="T25" s="61" t="s">
        <v>29</v>
      </c>
      <c r="U25" s="64" t="s">
        <v>29</v>
      </c>
      <c r="V25" s="61" t="s">
        <v>29</v>
      </c>
      <c r="W25" s="61" t="s">
        <v>29</v>
      </c>
      <c r="X25" s="64" t="s">
        <v>30</v>
      </c>
      <c r="Y25" s="64" t="s">
        <v>30</v>
      </c>
      <c r="Z25" s="64" t="s">
        <v>29</v>
      </c>
      <c r="AA25" s="64" t="s">
        <v>29</v>
      </c>
      <c r="AB25" s="64" t="s">
        <v>29</v>
      </c>
      <c r="AC25" s="64" t="s">
        <v>29</v>
      </c>
      <c r="AD25" s="64" t="s">
        <v>29</v>
      </c>
      <c r="AE25" s="64" t="s">
        <v>30</v>
      </c>
      <c r="AF25" s="64" t="s">
        <v>30</v>
      </c>
      <c r="AG25" s="64" t="s">
        <v>29</v>
      </c>
      <c r="AH25" s="64" t="s">
        <v>29</v>
      </c>
      <c r="AI25" s="64" t="s">
        <v>29</v>
      </c>
      <c r="AJ25" s="64" t="s">
        <v>29</v>
      </c>
      <c r="AK25" s="65" t="s">
        <v>29</v>
      </c>
      <c r="AL25" s="120" t="s">
        <v>83</v>
      </c>
      <c r="AM25" s="121"/>
      <c r="AN25" s="121"/>
      <c r="AO25" s="121"/>
      <c r="AP25" s="122">
        <f>SUM(G23:AK23)</f>
        <v>10</v>
      </c>
      <c r="AQ25" s="123"/>
      <c r="AR25" s="116"/>
    </row>
    <row r="26" spans="1:44" ht="20.25" customHeight="1" x14ac:dyDescent="0.15">
      <c r="A26" s="89" t="s">
        <v>86</v>
      </c>
      <c r="B26" s="90"/>
      <c r="C26" s="90"/>
      <c r="D26" s="95" t="s">
        <v>75</v>
      </c>
      <c r="E26" s="96"/>
      <c r="F26" s="97"/>
      <c r="G26" s="60">
        <v>1</v>
      </c>
      <c r="H26" s="60">
        <v>2</v>
      </c>
      <c r="I26" s="66">
        <v>3</v>
      </c>
      <c r="J26" s="66">
        <v>4</v>
      </c>
      <c r="K26" s="66">
        <v>5</v>
      </c>
      <c r="L26" s="66">
        <v>6</v>
      </c>
      <c r="M26" s="66">
        <v>7</v>
      </c>
      <c r="N26" s="60">
        <v>8</v>
      </c>
      <c r="O26" s="60">
        <v>9</v>
      </c>
      <c r="P26" s="66">
        <v>10</v>
      </c>
      <c r="Q26" s="66">
        <v>11</v>
      </c>
      <c r="R26" s="66">
        <v>12</v>
      </c>
      <c r="S26" s="66">
        <v>13</v>
      </c>
      <c r="T26" s="66">
        <v>14</v>
      </c>
      <c r="U26" s="60">
        <v>15</v>
      </c>
      <c r="V26" s="60">
        <v>16</v>
      </c>
      <c r="W26" s="66">
        <v>17</v>
      </c>
      <c r="X26" s="67">
        <v>18</v>
      </c>
      <c r="Y26" s="67">
        <v>19</v>
      </c>
      <c r="Z26" s="67">
        <v>20</v>
      </c>
      <c r="AA26" s="67">
        <v>21</v>
      </c>
      <c r="AB26" s="63">
        <v>22</v>
      </c>
      <c r="AC26" s="63">
        <v>23</v>
      </c>
      <c r="AD26" s="67">
        <v>24</v>
      </c>
      <c r="AE26" s="67">
        <v>25</v>
      </c>
      <c r="AF26" s="67">
        <v>26</v>
      </c>
      <c r="AG26" s="67">
        <v>27</v>
      </c>
      <c r="AH26" s="67">
        <v>28</v>
      </c>
      <c r="AI26" s="63">
        <v>29</v>
      </c>
      <c r="AJ26" s="63">
        <v>30</v>
      </c>
      <c r="AK26" s="62"/>
      <c r="AL26" s="98" t="s">
        <v>76</v>
      </c>
      <c r="AM26" s="99"/>
      <c r="AN26" s="99"/>
      <c r="AO26" s="99"/>
      <c r="AP26" s="99"/>
      <c r="AQ26" s="100"/>
      <c r="AR26" s="47" t="s">
        <v>77</v>
      </c>
    </row>
    <row r="27" spans="1:44" ht="20.25" customHeight="1" x14ac:dyDescent="0.15">
      <c r="A27" s="91"/>
      <c r="B27" s="92"/>
      <c r="C27" s="92"/>
      <c r="D27" s="104" t="s">
        <v>9</v>
      </c>
      <c r="E27" s="105"/>
      <c r="F27" s="106"/>
      <c r="G27" s="51" t="s">
        <v>6</v>
      </c>
      <c r="H27" s="51" t="s">
        <v>7</v>
      </c>
      <c r="I27" s="68" t="s">
        <v>8</v>
      </c>
      <c r="J27" s="50" t="s">
        <v>2</v>
      </c>
      <c r="K27" s="50" t="s">
        <v>3</v>
      </c>
      <c r="L27" s="50" t="s">
        <v>4</v>
      </c>
      <c r="M27" s="50" t="s">
        <v>5</v>
      </c>
      <c r="N27" s="51" t="s">
        <v>6</v>
      </c>
      <c r="O27" s="51" t="s">
        <v>7</v>
      </c>
      <c r="P27" s="50" t="s">
        <v>8</v>
      </c>
      <c r="Q27" s="50" t="s">
        <v>2</v>
      </c>
      <c r="R27" s="50" t="s">
        <v>3</v>
      </c>
      <c r="S27" s="50" t="s">
        <v>4</v>
      </c>
      <c r="T27" s="50" t="s">
        <v>5</v>
      </c>
      <c r="U27" s="52" t="s">
        <v>14</v>
      </c>
      <c r="V27" s="52" t="s">
        <v>0</v>
      </c>
      <c r="W27" s="50" t="s">
        <v>1</v>
      </c>
      <c r="X27" s="49" t="s">
        <v>10</v>
      </c>
      <c r="Y27" s="49" t="s">
        <v>11</v>
      </c>
      <c r="Z27" s="48" t="s">
        <v>12</v>
      </c>
      <c r="AA27" s="48" t="s">
        <v>13</v>
      </c>
      <c r="AB27" s="51" t="s">
        <v>6</v>
      </c>
      <c r="AC27" s="51" t="s">
        <v>7</v>
      </c>
      <c r="AD27" s="50" t="s">
        <v>8</v>
      </c>
      <c r="AE27" s="50" t="s">
        <v>2</v>
      </c>
      <c r="AF27" s="49" t="s">
        <v>11</v>
      </c>
      <c r="AG27" s="50" t="s">
        <v>4</v>
      </c>
      <c r="AH27" s="50" t="s">
        <v>5</v>
      </c>
      <c r="AI27" s="51" t="s">
        <v>6</v>
      </c>
      <c r="AJ27" s="51" t="s">
        <v>7</v>
      </c>
      <c r="AK27" s="53"/>
      <c r="AL27" s="101"/>
      <c r="AM27" s="102"/>
      <c r="AN27" s="102"/>
      <c r="AO27" s="102"/>
      <c r="AP27" s="102"/>
      <c r="AQ27" s="103"/>
      <c r="AR27" s="54">
        <f>AP31/AP28</f>
        <v>0.33333333333333331</v>
      </c>
    </row>
    <row r="28" spans="1:44" ht="20.25" customHeight="1" x14ac:dyDescent="0.15">
      <c r="A28" s="91"/>
      <c r="B28" s="92"/>
      <c r="C28" s="92"/>
      <c r="D28" s="104" t="s">
        <v>15</v>
      </c>
      <c r="E28" s="105"/>
      <c r="F28" s="106"/>
      <c r="G28" s="48" t="s">
        <v>17</v>
      </c>
      <c r="H28" s="55" t="s">
        <v>17</v>
      </c>
      <c r="I28" s="55" t="s">
        <v>17</v>
      </c>
      <c r="J28" s="48" t="s">
        <v>17</v>
      </c>
      <c r="K28" s="48" t="s">
        <v>17</v>
      </c>
      <c r="L28" s="48" t="s">
        <v>17</v>
      </c>
      <c r="M28" s="48" t="s">
        <v>17</v>
      </c>
      <c r="N28" s="48" t="s">
        <v>17</v>
      </c>
      <c r="O28" s="55" t="s">
        <v>17</v>
      </c>
      <c r="P28" s="55" t="s">
        <v>17</v>
      </c>
      <c r="Q28" s="48" t="s">
        <v>17</v>
      </c>
      <c r="R28" s="48" t="s">
        <v>17</v>
      </c>
      <c r="S28" s="48" t="s">
        <v>17</v>
      </c>
      <c r="T28" s="48" t="s">
        <v>17</v>
      </c>
      <c r="U28" s="48" t="s">
        <v>17</v>
      </c>
      <c r="V28" s="55" t="s">
        <v>17</v>
      </c>
      <c r="W28" s="55" t="s">
        <v>17</v>
      </c>
      <c r="X28" s="48" t="s">
        <v>17</v>
      </c>
      <c r="Y28" s="48" t="s">
        <v>17</v>
      </c>
      <c r="Z28" s="48" t="s">
        <v>17</v>
      </c>
      <c r="AA28" s="55" t="s">
        <v>17</v>
      </c>
      <c r="AB28" s="55" t="s">
        <v>17</v>
      </c>
      <c r="AC28" s="48" t="s">
        <v>17</v>
      </c>
      <c r="AD28" s="48" t="s">
        <v>17</v>
      </c>
      <c r="AE28" s="48" t="s">
        <v>17</v>
      </c>
      <c r="AF28" s="48" t="s">
        <v>17</v>
      </c>
      <c r="AG28" s="48" t="s">
        <v>17</v>
      </c>
      <c r="AH28" s="55" t="s">
        <v>17</v>
      </c>
      <c r="AI28" s="48" t="s">
        <v>17</v>
      </c>
      <c r="AJ28" s="55" t="s">
        <v>17</v>
      </c>
      <c r="AK28" s="53"/>
      <c r="AL28" s="101" t="s">
        <v>78</v>
      </c>
      <c r="AM28" s="102"/>
      <c r="AN28" s="102"/>
      <c r="AO28" s="102"/>
      <c r="AP28" s="107">
        <f>COUNTIF(G28:AK28,'プルダウン (2)'!$B$3)+COUNTIF(G28:AK28,'プルダウン (2)'!$B$4)</f>
        <v>30</v>
      </c>
      <c r="AQ28" s="108"/>
      <c r="AR28" s="56" t="s">
        <v>79</v>
      </c>
    </row>
    <row r="29" spans="1:44" ht="20.25" hidden="1" customHeight="1" x14ac:dyDescent="0.15">
      <c r="A29" s="91"/>
      <c r="B29" s="92"/>
      <c r="C29" s="92"/>
      <c r="D29" s="112"/>
      <c r="E29" s="113"/>
      <c r="F29" s="114"/>
      <c r="G29" s="48">
        <f>IF(G28='プルダウン (2)'!$B$3,IF(G31='プルダウン (2)'!$D$4,1,IF(G31='プルダウン (2)'!$D$5,1,0)),IF(G28='プルダウン (2)'!$B$4,IF(G31='プルダウン (2)'!$D$4,1,IF(G31='プルダウン (2)'!$D$5,1,0))))</f>
        <v>1</v>
      </c>
      <c r="H29" s="55">
        <f>IF(H28='プルダウン (2)'!$B$3,IF(H31='プルダウン (2)'!$D$4,1,IF(H31='プルダウン (2)'!$D$5,1,0)),IF(H28='プルダウン (2)'!$B$4,IF(H31='プルダウン (2)'!$D$4,1,IF(H31='プルダウン (2)'!$D$5,1,0))))</f>
        <v>1</v>
      </c>
      <c r="I29" s="55">
        <f>IF(I28='プルダウン (2)'!$B$3,IF(I31='プルダウン (2)'!$D$4,1,IF(I31='プルダウン (2)'!$D$5,1,0)),IF(I28='プルダウン (2)'!$B$4,IF(I31='プルダウン (2)'!$D$4,1,IF(I31='プルダウン (2)'!$D$5,1,0))))</f>
        <v>0</v>
      </c>
      <c r="J29" s="48">
        <f>IF(J28='プルダウン (2)'!$B$3,IF(J31='プルダウン (2)'!$D$4,1,IF(J31='プルダウン (2)'!$D$5,1,0)),IF(J28='プルダウン (2)'!$B$4,IF(J31='プルダウン (2)'!$D$4,1,IF(J31='プルダウン (2)'!$D$5,1,0))))</f>
        <v>0</v>
      </c>
      <c r="K29" s="48">
        <f>IF(K28='プルダウン (2)'!$B$3,IF(K31='プルダウン (2)'!$D$4,1,IF(K31='プルダウン (2)'!$D$5,1,0)),IF(K28='プルダウン (2)'!$B$4,IF(K31='プルダウン (2)'!$D$4,1,IF(K31='プルダウン (2)'!$D$5,1,0))))</f>
        <v>0</v>
      </c>
      <c r="L29" s="48">
        <f>IF(L28='プルダウン (2)'!$B$3,IF(L31='プルダウン (2)'!$D$4,1,IF(L31='プルダウン (2)'!$D$5,1,0)),IF(L28='プルダウン (2)'!$B$4,IF(L31='プルダウン (2)'!$D$4,1,IF(L31='プルダウン (2)'!$D$5,1,0))))</f>
        <v>0</v>
      </c>
      <c r="M29" s="48">
        <f>IF(M28='プルダウン (2)'!$B$3,IF(M31='プルダウン (2)'!$D$4,1,IF(M31='プルダウン (2)'!$D$5,1,0)),IF(M28='プルダウン (2)'!$B$4,IF(M31='プルダウン (2)'!$D$4,1,IF(M31='プルダウン (2)'!$D$5,1,0))))</f>
        <v>0</v>
      </c>
      <c r="N29" s="48">
        <f>IF(N28='プルダウン (2)'!$B$3,IF(N31='プルダウン (2)'!$D$4,1,IF(N31='プルダウン (2)'!$D$5,1,0)),IF(N28='プルダウン (2)'!$B$4,IF(N31='プルダウン (2)'!$D$4,1,IF(N31='プルダウン (2)'!$D$5,1,0))))</f>
        <v>1</v>
      </c>
      <c r="O29" s="55">
        <f>IF(O28='プルダウン (2)'!$B$3,IF(O31='プルダウン (2)'!$D$4,1,IF(O31='プルダウン (2)'!$D$5,1,0)),IF(O28='プルダウン (2)'!$B$4,IF(O31='プルダウン (2)'!$D$4,1,IF(O31='プルダウン (2)'!$D$5,1,0))))</f>
        <v>1</v>
      </c>
      <c r="P29" s="55">
        <f>IF(P28='プルダウン (2)'!$B$3,IF(P31='プルダウン (2)'!$D$4,1,IF(P31='プルダウン (2)'!$D$5,1,0)),IF(P28='プルダウン (2)'!$B$4,IF(P31='プルダウン (2)'!$D$4,1,IF(P31='プルダウン (2)'!$D$5,1,0))))</f>
        <v>0</v>
      </c>
      <c r="Q29" s="48">
        <f>IF(Q28='プルダウン (2)'!$B$3,IF(Q31='プルダウン (2)'!$D$4,1,IF(Q31='プルダウン (2)'!$D$5,1,0)),IF(Q28='プルダウン (2)'!$B$4,IF(Q31='プルダウン (2)'!$D$4,1,IF(Q31='プルダウン (2)'!$D$5,1,0))))</f>
        <v>0</v>
      </c>
      <c r="R29" s="48">
        <f>IF(R28='プルダウン (2)'!$B$3,IF(R31='プルダウン (2)'!$D$4,1,IF(R31='プルダウン (2)'!$D$5,1,0)),IF(R28='プルダウン (2)'!$B$4,IF(R31='プルダウン (2)'!$D$4,1,IF(R31='プルダウン (2)'!$D$5,1,0))))</f>
        <v>0</v>
      </c>
      <c r="S29" s="48">
        <f>IF(S28='プルダウン (2)'!$B$3,IF(S31='プルダウン (2)'!$D$4,1,IF(S31='プルダウン (2)'!$D$5,1,0)),IF(S28='プルダウン (2)'!$B$4,IF(S31='プルダウン (2)'!$D$4,1,IF(S31='プルダウン (2)'!$D$5,1,0))))</f>
        <v>0</v>
      </c>
      <c r="T29" s="48">
        <f>IF(T28='プルダウン (2)'!$B$3,IF(T31='プルダウン (2)'!$D$4,1,IF(T31='プルダウン (2)'!$D$5,1,0)),IF(T28='プルダウン (2)'!$B$4,IF(T31='プルダウン (2)'!$D$4,1,IF(T31='プルダウン (2)'!$D$5,1,0))))</f>
        <v>0</v>
      </c>
      <c r="U29" s="48">
        <f>IF(U28='プルダウン (2)'!$B$3,IF(U31='プルダウン (2)'!$D$4,1,IF(U31='プルダウン (2)'!$D$5,1,0)),IF(U28='プルダウン (2)'!$B$4,IF(U31='プルダウン (2)'!$D$4,1,IF(U31='プルダウン (2)'!$D$5,1,0))))</f>
        <v>1</v>
      </c>
      <c r="V29" s="55">
        <f>IF(V28='プルダウン (2)'!$B$3,IF(V31='プルダウン (2)'!$D$4,1,IF(V31='プルダウン (2)'!$D$5,1,0)),IF(V28='プルダウン (2)'!$B$4,IF(V31='プルダウン (2)'!$D$4,1,IF(V31='プルダウン (2)'!$D$5,1,0))))</f>
        <v>1</v>
      </c>
      <c r="W29" s="55">
        <f>IF(W28='プルダウン (2)'!$B$3,IF(W31='プルダウン (2)'!$D$4,1,IF(W31='プルダウン (2)'!$D$5,1,0)),IF(W28='プルダウン (2)'!$B$4,IF(W31='プルダウン (2)'!$D$4,1,IF(W31='プルダウン (2)'!$D$5,1,0))))</f>
        <v>0</v>
      </c>
      <c r="X29" s="48">
        <f>IF(X28='プルダウン (2)'!$B$3,IF(X31='プルダウン (2)'!$D$4,1,IF(X31='プルダウン (2)'!$D$5,1,0)),IF(X28='プルダウン (2)'!$B$4,IF(X31='プルダウン (2)'!$D$4,1,IF(X31='プルダウン (2)'!$D$5,1,0))))</f>
        <v>0</v>
      </c>
      <c r="Y29" s="48">
        <f>IF(Y28='プルダウン (2)'!$B$3,IF(Y31='プルダウン (2)'!$D$4,1,IF(Y31='プルダウン (2)'!$D$5,1,0)),IF(Y28='プルダウン (2)'!$B$4,IF(Y31='プルダウン (2)'!$D$4,1,IF(Y31='プルダウン (2)'!$D$5,1,0))))</f>
        <v>0</v>
      </c>
      <c r="Z29" s="48">
        <f>IF(Z28='プルダウン (2)'!$B$3,IF(Z31='プルダウン (2)'!$D$4,1,IF(Z31='プルダウン (2)'!$D$5,1,0)),IF(Z28='プルダウン (2)'!$B$4,IF(Z31='プルダウン (2)'!$D$4,1,IF(Z31='プルダウン (2)'!$D$5,1,0))))</f>
        <v>0</v>
      </c>
      <c r="AA29" s="48">
        <f>IF(AA28='プルダウン (2)'!$B$3,IF(AA31='プルダウン (2)'!$D$4,1,IF(AA31='プルダウン (2)'!$D$5,1,0)),IF(AA28='プルダウン (2)'!$B$4,IF(AA31='プルダウン (2)'!$D$4,1,IF(AA31='プルダウン (2)'!$D$5,1,0))))</f>
        <v>0</v>
      </c>
      <c r="AB29" s="48">
        <f>IF(AB28='プルダウン (2)'!$B$3,IF(AB31='プルダウン (2)'!$D$4,1,IF(AB31='プルダウン (2)'!$D$5,1,0)),IF(AB28='プルダウン (2)'!$B$4,IF(AB31='プルダウン (2)'!$D$4,1,IF(AB31='プルダウン (2)'!$D$5,1,0))))</f>
        <v>1</v>
      </c>
      <c r="AC29" s="55">
        <f>IF(AC28='プルダウン (2)'!$B$3,IF(AC31='プルダウン (2)'!$D$4,1,IF(AC31='プルダウン (2)'!$D$5,1,0)),IF(AC28='プルダウン (2)'!$B$4,IF(AC31='プルダウン (2)'!$D$4,1,IF(AC31='プルダウン (2)'!$D$5,1,0))))</f>
        <v>1</v>
      </c>
      <c r="AD29" s="55">
        <f>IF(AD28='プルダウン (2)'!$B$3,IF(AD31='プルダウン (2)'!$D$4,1,IF(AD31='プルダウン (2)'!$D$5,1,0)),IF(AD28='プルダウン (2)'!$B$4,IF(AD31='プルダウン (2)'!$D$4,1,IF(AD31='プルダウン (2)'!$D$5,1,0))))</f>
        <v>0</v>
      </c>
      <c r="AE29" s="48">
        <f>IF(AE28='プルダウン (2)'!$B$3,IF(AE31='プルダウン (2)'!$D$4,1,IF(AE31='プルダウン (2)'!$D$5,1,0)),IF(AE28='プルダウン (2)'!$B$4,IF(AE31='プルダウン (2)'!$D$4,1,IF(AE31='プルダウン (2)'!$D$5,1,0))))</f>
        <v>0</v>
      </c>
      <c r="AF29" s="48">
        <f>IF(AF28='プルダウン (2)'!$B$3,IF(AF31='プルダウン (2)'!$D$4,1,IF(AF31='プルダウン (2)'!$D$5,1,0)),IF(AF28='プルダウン (2)'!$B$4,IF(AF31='プルダウン (2)'!$D$4,1,IF(AF31='プルダウン (2)'!$D$5,1,0))))</f>
        <v>0</v>
      </c>
      <c r="AG29" s="48">
        <f>IF(AG28='プルダウン (2)'!$B$3,IF(AG31='プルダウン (2)'!$D$4,1,IF(AG31='プルダウン (2)'!$D$5,1,0)),IF(AG28='プルダウン (2)'!$B$4,IF(AG31='プルダウン (2)'!$D$4,1,IF(AG31='プルダウン (2)'!$D$5,1,0))))</f>
        <v>0</v>
      </c>
      <c r="AH29" s="48">
        <f>IF(AH28='プルダウン (2)'!$B$3,IF(AH31='プルダウン (2)'!$D$4,1,IF(AH31='プルダウン (2)'!$D$5,1,0)),IF(AH28='プルダウン (2)'!$B$4,IF(AH31='プルダウン (2)'!$D$4,1,IF(AH31='プルダウン (2)'!$D$5,1,0))))</f>
        <v>0</v>
      </c>
      <c r="AI29" s="48">
        <f>IF(AI28='プルダウン (2)'!$B$3,IF(AI31='プルダウン (2)'!$D$4,1,IF(AI31='プルダウン (2)'!$D$5,1,0)),IF(AI28='プルダウン (2)'!$B$4,IF(AI31='プルダウン (2)'!$D$4,1,IF(AI31='プルダウン (2)'!$D$5,1,0))))</f>
        <v>1</v>
      </c>
      <c r="AJ29" s="55">
        <f>IF(AJ28='プルダウン (2)'!$B$3,IF(AJ31='プルダウン (2)'!$D$4,1,IF(AJ31='プルダウン (2)'!$D$5,1,0)),IF(AJ28='プルダウン (2)'!$B$4,IF(AJ31='プルダウン (2)'!$D$4,1,IF(AJ31='プルダウン (2)'!$D$5,1,0))))</f>
        <v>1</v>
      </c>
      <c r="AK29" s="53" t="b">
        <f>IF(AK28='プルダウン (2)'!$B$3,IF(AK31='プルダウン (2)'!$D$4,1,IF(AK31='プルダウン (2)'!$D$5,1,0)),IF(AK28='プルダウン (2)'!$B$4,IF(AK31='プルダウン (2)'!$D$4,1,IF(AK31='プルダウン (2)'!$D$5,1,0))))</f>
        <v>0</v>
      </c>
      <c r="AL29" s="101"/>
      <c r="AM29" s="102"/>
      <c r="AN29" s="102"/>
      <c r="AO29" s="102"/>
      <c r="AP29" s="107"/>
      <c r="AQ29" s="108"/>
      <c r="AR29" s="57"/>
    </row>
    <row r="30" spans="1:44" ht="20.25" customHeight="1" x14ac:dyDescent="0.15">
      <c r="A30" s="91"/>
      <c r="B30" s="92"/>
      <c r="C30" s="92"/>
      <c r="D30" s="104" t="s">
        <v>80</v>
      </c>
      <c r="E30" s="105"/>
      <c r="F30" s="106"/>
      <c r="G30" s="48" t="s">
        <v>30</v>
      </c>
      <c r="H30" s="48" t="s">
        <v>30</v>
      </c>
      <c r="I30" s="48" t="s">
        <v>29</v>
      </c>
      <c r="J30" s="48" t="s">
        <v>29</v>
      </c>
      <c r="K30" s="48" t="s">
        <v>29</v>
      </c>
      <c r="L30" s="48" t="s">
        <v>29</v>
      </c>
      <c r="M30" s="48" t="s">
        <v>29</v>
      </c>
      <c r="N30" s="48" t="s">
        <v>30</v>
      </c>
      <c r="O30" s="48" t="s">
        <v>30</v>
      </c>
      <c r="P30" s="48" t="s">
        <v>29</v>
      </c>
      <c r="Q30" s="48" t="s">
        <v>29</v>
      </c>
      <c r="R30" s="48" t="s">
        <v>29</v>
      </c>
      <c r="S30" s="48" t="s">
        <v>29</v>
      </c>
      <c r="T30" s="48" t="s">
        <v>29</v>
      </c>
      <c r="U30" s="48" t="s">
        <v>30</v>
      </c>
      <c r="V30" s="48" t="s">
        <v>30</v>
      </c>
      <c r="W30" s="48" t="s">
        <v>29</v>
      </c>
      <c r="X30" s="48" t="s">
        <v>29</v>
      </c>
      <c r="Y30" s="48" t="s">
        <v>29</v>
      </c>
      <c r="Z30" s="48" t="s">
        <v>29</v>
      </c>
      <c r="AA30" s="48" t="s">
        <v>29</v>
      </c>
      <c r="AB30" s="48" t="s">
        <v>30</v>
      </c>
      <c r="AC30" s="48" t="s">
        <v>30</v>
      </c>
      <c r="AD30" s="48" t="s">
        <v>29</v>
      </c>
      <c r="AE30" s="48" t="s">
        <v>29</v>
      </c>
      <c r="AF30" s="48" t="s">
        <v>29</v>
      </c>
      <c r="AG30" s="48" t="s">
        <v>29</v>
      </c>
      <c r="AH30" s="48" t="s">
        <v>29</v>
      </c>
      <c r="AI30" s="48" t="s">
        <v>30</v>
      </c>
      <c r="AJ30" s="48" t="s">
        <v>30</v>
      </c>
      <c r="AK30" s="53"/>
      <c r="AL30" s="101"/>
      <c r="AM30" s="102"/>
      <c r="AN30" s="102"/>
      <c r="AO30" s="102"/>
      <c r="AP30" s="107"/>
      <c r="AQ30" s="108"/>
      <c r="AR30" s="115" t="s">
        <v>85</v>
      </c>
    </row>
    <row r="31" spans="1:44" ht="20.25" customHeight="1" thickBot="1" x14ac:dyDescent="0.2">
      <c r="A31" s="93"/>
      <c r="B31" s="94"/>
      <c r="C31" s="94"/>
      <c r="D31" s="117" t="s">
        <v>82</v>
      </c>
      <c r="E31" s="118"/>
      <c r="F31" s="119"/>
      <c r="G31" s="64" t="s">
        <v>30</v>
      </c>
      <c r="H31" s="64" t="s">
        <v>30</v>
      </c>
      <c r="I31" s="61" t="s">
        <v>29</v>
      </c>
      <c r="J31" s="61" t="s">
        <v>29</v>
      </c>
      <c r="K31" s="61" t="s">
        <v>29</v>
      </c>
      <c r="L31" s="61" t="s">
        <v>29</v>
      </c>
      <c r="M31" s="61" t="s">
        <v>29</v>
      </c>
      <c r="N31" s="64" t="s">
        <v>30</v>
      </c>
      <c r="O31" s="64" t="s">
        <v>30</v>
      </c>
      <c r="P31" s="61" t="s">
        <v>29</v>
      </c>
      <c r="Q31" s="61" t="s">
        <v>29</v>
      </c>
      <c r="R31" s="61" t="s">
        <v>29</v>
      </c>
      <c r="S31" s="61" t="s">
        <v>29</v>
      </c>
      <c r="T31" s="61" t="s">
        <v>29</v>
      </c>
      <c r="U31" s="64" t="s">
        <v>30</v>
      </c>
      <c r="V31" s="64" t="s">
        <v>30</v>
      </c>
      <c r="W31" s="61" t="s">
        <v>29</v>
      </c>
      <c r="X31" s="61" t="s">
        <v>29</v>
      </c>
      <c r="Y31" s="61" t="s">
        <v>29</v>
      </c>
      <c r="Z31" s="61" t="s">
        <v>29</v>
      </c>
      <c r="AA31" s="61" t="s">
        <v>29</v>
      </c>
      <c r="AB31" s="64" t="s">
        <v>30</v>
      </c>
      <c r="AC31" s="64" t="s">
        <v>30</v>
      </c>
      <c r="AD31" s="61" t="s">
        <v>29</v>
      </c>
      <c r="AE31" s="61" t="s">
        <v>29</v>
      </c>
      <c r="AF31" s="61" t="s">
        <v>29</v>
      </c>
      <c r="AG31" s="61" t="s">
        <v>29</v>
      </c>
      <c r="AH31" s="64" t="s">
        <v>29</v>
      </c>
      <c r="AI31" s="64" t="s">
        <v>30</v>
      </c>
      <c r="AJ31" s="64" t="s">
        <v>30</v>
      </c>
      <c r="AK31" s="65"/>
      <c r="AL31" s="120" t="s">
        <v>83</v>
      </c>
      <c r="AM31" s="121"/>
      <c r="AN31" s="121"/>
      <c r="AO31" s="121"/>
      <c r="AP31" s="122">
        <f>SUM(G29:AK29)</f>
        <v>10</v>
      </c>
      <c r="AQ31" s="123"/>
      <c r="AR31" s="116"/>
    </row>
    <row r="32" spans="1:44" ht="20.25" customHeight="1" x14ac:dyDescent="0.15">
      <c r="A32" s="89" t="s">
        <v>87</v>
      </c>
      <c r="B32" s="90"/>
      <c r="C32" s="90"/>
      <c r="D32" s="95" t="s">
        <v>75</v>
      </c>
      <c r="E32" s="96"/>
      <c r="F32" s="97"/>
      <c r="G32" s="43">
        <v>1</v>
      </c>
      <c r="H32" s="66">
        <v>2</v>
      </c>
      <c r="I32" s="66">
        <v>3</v>
      </c>
      <c r="J32" s="66">
        <v>4</v>
      </c>
      <c r="K32" s="66">
        <v>5</v>
      </c>
      <c r="L32" s="60">
        <v>6</v>
      </c>
      <c r="M32" s="60">
        <v>7</v>
      </c>
      <c r="N32" s="66">
        <v>8</v>
      </c>
      <c r="O32" s="66">
        <v>9</v>
      </c>
      <c r="P32" s="66">
        <v>10</v>
      </c>
      <c r="Q32" s="66">
        <v>11</v>
      </c>
      <c r="R32" s="66">
        <v>12</v>
      </c>
      <c r="S32" s="60">
        <v>13</v>
      </c>
      <c r="T32" s="60">
        <v>14</v>
      </c>
      <c r="U32" s="60">
        <v>15</v>
      </c>
      <c r="V32" s="66">
        <v>16</v>
      </c>
      <c r="W32" s="66">
        <v>17</v>
      </c>
      <c r="X32" s="66">
        <v>18</v>
      </c>
      <c r="Y32" s="66">
        <v>19</v>
      </c>
      <c r="Z32" s="60">
        <v>20</v>
      </c>
      <c r="AA32" s="60">
        <v>21</v>
      </c>
      <c r="AB32" s="66">
        <v>22</v>
      </c>
      <c r="AC32" s="66">
        <v>23</v>
      </c>
      <c r="AD32" s="66">
        <v>24</v>
      </c>
      <c r="AE32" s="66">
        <v>25</v>
      </c>
      <c r="AF32" s="60">
        <v>26</v>
      </c>
      <c r="AG32" s="60">
        <v>27</v>
      </c>
      <c r="AH32" s="60">
        <v>28</v>
      </c>
      <c r="AI32" s="66">
        <v>29</v>
      </c>
      <c r="AJ32" s="66">
        <v>30</v>
      </c>
      <c r="AK32" s="69">
        <v>31</v>
      </c>
      <c r="AL32" s="98" t="s">
        <v>76</v>
      </c>
      <c r="AM32" s="99"/>
      <c r="AN32" s="99"/>
      <c r="AO32" s="99"/>
      <c r="AP32" s="99"/>
      <c r="AQ32" s="100"/>
      <c r="AR32" s="47" t="s">
        <v>77</v>
      </c>
    </row>
    <row r="33" spans="1:44" ht="20.25" customHeight="1" x14ac:dyDescent="0.15">
      <c r="A33" s="91"/>
      <c r="B33" s="92"/>
      <c r="C33" s="92"/>
      <c r="D33" s="104" t="s">
        <v>9</v>
      </c>
      <c r="E33" s="105"/>
      <c r="F33" s="106"/>
      <c r="G33" s="68" t="s">
        <v>8</v>
      </c>
      <c r="H33" s="50" t="s">
        <v>2</v>
      </c>
      <c r="I33" s="50" t="s">
        <v>3</v>
      </c>
      <c r="J33" s="50" t="s">
        <v>4</v>
      </c>
      <c r="K33" s="50" t="s">
        <v>5</v>
      </c>
      <c r="L33" s="51" t="s">
        <v>6</v>
      </c>
      <c r="M33" s="51" t="s">
        <v>7</v>
      </c>
      <c r="N33" s="50" t="s">
        <v>8</v>
      </c>
      <c r="O33" s="50" t="s">
        <v>2</v>
      </c>
      <c r="P33" s="50" t="s">
        <v>3</v>
      </c>
      <c r="Q33" s="50" t="s">
        <v>4</v>
      </c>
      <c r="R33" s="50" t="s">
        <v>5</v>
      </c>
      <c r="S33" s="52" t="s">
        <v>14</v>
      </c>
      <c r="T33" s="52" t="s">
        <v>0</v>
      </c>
      <c r="U33" s="52" t="s">
        <v>1</v>
      </c>
      <c r="V33" s="49" t="s">
        <v>10</v>
      </c>
      <c r="W33" s="49" t="s">
        <v>11</v>
      </c>
      <c r="X33" s="48" t="s">
        <v>12</v>
      </c>
      <c r="Y33" s="48" t="s">
        <v>13</v>
      </c>
      <c r="Z33" s="51" t="s">
        <v>6</v>
      </c>
      <c r="AA33" s="51" t="s">
        <v>7</v>
      </c>
      <c r="AB33" s="50" t="s">
        <v>8</v>
      </c>
      <c r="AC33" s="50" t="s">
        <v>2</v>
      </c>
      <c r="AD33" s="49" t="s">
        <v>11</v>
      </c>
      <c r="AE33" s="50" t="s">
        <v>4</v>
      </c>
      <c r="AF33" s="52" t="s">
        <v>5</v>
      </c>
      <c r="AG33" s="51" t="s">
        <v>6</v>
      </c>
      <c r="AH33" s="51" t="s">
        <v>7</v>
      </c>
      <c r="AI33" s="68" t="s">
        <v>8</v>
      </c>
      <c r="AJ33" s="50" t="s">
        <v>2</v>
      </c>
      <c r="AK33" s="50" t="s">
        <v>3</v>
      </c>
      <c r="AL33" s="101"/>
      <c r="AM33" s="102"/>
      <c r="AN33" s="102"/>
      <c r="AO33" s="102"/>
      <c r="AP33" s="102"/>
      <c r="AQ33" s="103"/>
      <c r="AR33" s="54">
        <f t="shared" ref="AR33" si="1">AP37/AP34</f>
        <v>0.29411764705882354</v>
      </c>
    </row>
    <row r="34" spans="1:44" ht="20.25" customHeight="1" x14ac:dyDescent="0.15">
      <c r="A34" s="91"/>
      <c r="B34" s="92"/>
      <c r="C34" s="92"/>
      <c r="D34" s="104" t="s">
        <v>15</v>
      </c>
      <c r="E34" s="105"/>
      <c r="F34" s="106"/>
      <c r="G34" s="55" t="s">
        <v>17</v>
      </c>
      <c r="H34" s="48" t="s">
        <v>17</v>
      </c>
      <c r="I34" s="48" t="s">
        <v>17</v>
      </c>
      <c r="J34" s="48" t="s">
        <v>17</v>
      </c>
      <c r="K34" s="48" t="s">
        <v>20</v>
      </c>
      <c r="L34" s="48" t="s">
        <v>20</v>
      </c>
      <c r="M34" s="48" t="s">
        <v>20</v>
      </c>
      <c r="N34" s="48" t="s">
        <v>20</v>
      </c>
      <c r="O34" s="48" t="s">
        <v>20</v>
      </c>
      <c r="P34" s="48" t="s">
        <v>20</v>
      </c>
      <c r="Q34" s="48" t="s">
        <v>20</v>
      </c>
      <c r="R34" s="48" t="s">
        <v>20</v>
      </c>
      <c r="S34" s="48" t="s">
        <v>20</v>
      </c>
      <c r="T34" s="48" t="s">
        <v>20</v>
      </c>
      <c r="U34" s="48" t="s">
        <v>20</v>
      </c>
      <c r="V34" s="48" t="s">
        <v>20</v>
      </c>
      <c r="W34" s="48" t="s">
        <v>20</v>
      </c>
      <c r="X34" s="48" t="s">
        <v>20</v>
      </c>
      <c r="Y34" s="48" t="s">
        <v>17</v>
      </c>
      <c r="Z34" s="48" t="s">
        <v>17</v>
      </c>
      <c r="AA34" s="55" t="s">
        <v>17</v>
      </c>
      <c r="AB34" s="55" t="s">
        <v>17</v>
      </c>
      <c r="AC34" s="48" t="s">
        <v>17</v>
      </c>
      <c r="AD34" s="48" t="s">
        <v>17</v>
      </c>
      <c r="AE34" s="48" t="s">
        <v>17</v>
      </c>
      <c r="AF34" s="48" t="s">
        <v>17</v>
      </c>
      <c r="AG34" s="48" t="s">
        <v>17</v>
      </c>
      <c r="AH34" s="55" t="s">
        <v>17</v>
      </c>
      <c r="AI34" s="55" t="s">
        <v>17</v>
      </c>
      <c r="AJ34" s="48" t="s">
        <v>17</v>
      </c>
      <c r="AK34" s="53" t="s">
        <v>17</v>
      </c>
      <c r="AL34" s="101" t="s">
        <v>78</v>
      </c>
      <c r="AM34" s="102"/>
      <c r="AN34" s="102"/>
      <c r="AO34" s="102"/>
      <c r="AP34" s="107">
        <f>COUNTIF(G34:AK34,'プルダウン (2)'!$B$3)+COUNTIF(G34:AK34,'プルダウン (2)'!$B$4)</f>
        <v>17</v>
      </c>
      <c r="AQ34" s="108"/>
      <c r="AR34" s="56" t="s">
        <v>79</v>
      </c>
    </row>
    <row r="35" spans="1:44" ht="20.25" hidden="1" customHeight="1" x14ac:dyDescent="0.15">
      <c r="A35" s="91"/>
      <c r="B35" s="92"/>
      <c r="C35" s="92"/>
      <c r="D35" s="112"/>
      <c r="E35" s="113"/>
      <c r="F35" s="114"/>
      <c r="G35" s="55">
        <f>IF(G34='プルダウン (2)'!$B$3,IF(G37='プルダウン (2)'!$D$4,1,IF(G37='プルダウン (2)'!$D$5,1,0)),IF(G34='プルダウン (2)'!$B$4,IF(G37='プルダウン (2)'!$D$4,1,IF(G37='プルダウン (2)'!$D$5,1,0))))</f>
        <v>0</v>
      </c>
      <c r="H35" s="48">
        <f>IF(H34='プルダウン (2)'!$B$3,IF(H37='プルダウン (2)'!$D$4,1,IF(H37='プルダウン (2)'!$D$5,1,0)),IF(H34='プルダウン (2)'!$B$4,IF(H37='プルダウン (2)'!$D$4,1,IF(H37='プルダウン (2)'!$D$5,1,0))))</f>
        <v>0</v>
      </c>
      <c r="I35" s="48">
        <f>IF(I34='プルダウン (2)'!$B$3,IF(I37='プルダウン (2)'!$D$4,1,IF(I37='プルダウン (2)'!$D$5,1,0)),IF(I34='プルダウン (2)'!$B$4,IF(I37='プルダウン (2)'!$D$4,1,IF(I37='プルダウン (2)'!$D$5,1,0))))</f>
        <v>0</v>
      </c>
      <c r="J35" s="48">
        <f>IF(J34='プルダウン (2)'!$B$3,IF(J37='プルダウン (2)'!$D$4,1,IF(J37='プルダウン (2)'!$D$5,1,0)),IF(J34='プルダウン (2)'!$B$4,IF(J37='プルダウン (2)'!$D$4,1,IF(J37='プルダウン (2)'!$D$5,1,0))))</f>
        <v>0</v>
      </c>
      <c r="K35" s="48" t="b">
        <f>IF(K34='プルダウン (2)'!$B$3,IF(K37='プルダウン (2)'!$D$4,1,IF(K37='プルダウン (2)'!$D$5,1,0)),IF(K34='プルダウン (2)'!$B$4,IF(K37='プルダウン (2)'!$D$4,1,IF(K37='プルダウン (2)'!$D$5,1,0))))</f>
        <v>0</v>
      </c>
      <c r="L35" s="55" t="b">
        <f>IF(L34='プルダウン (2)'!$B$3,IF(L37='プルダウン (2)'!$D$4,1,IF(L37='プルダウン (2)'!$D$5,1,0)),IF(L34='プルダウン (2)'!$B$4,IF(L37='プルダウン (2)'!$D$4,1,IF(L37='プルダウン (2)'!$D$5,1,0))))</f>
        <v>0</v>
      </c>
      <c r="M35" s="55" t="b">
        <f>IF(M34='プルダウン (2)'!$B$3,IF(M37='プルダウン (2)'!$D$4,1,IF(M37='プルダウン (2)'!$D$5,1,0)),IF(M34='プルダウン (2)'!$B$4,IF(M37='プルダウン (2)'!$D$4,1,IF(M37='プルダウン (2)'!$D$5,1,0))))</f>
        <v>0</v>
      </c>
      <c r="N35" s="48" t="b">
        <f>IF(N34='プルダウン (2)'!$B$3,IF(N37='プルダウン (2)'!$D$4,1,IF(N37='プルダウン (2)'!$D$5,1,0)),IF(N34='プルダウン (2)'!$B$4,IF(N37='プルダウン (2)'!$D$4,1,IF(N37='プルダウン (2)'!$D$5,1,0))))</f>
        <v>0</v>
      </c>
      <c r="O35" s="48" t="b">
        <f>IF(O34='プルダウン (2)'!$B$3,IF(O37='プルダウン (2)'!$D$4,1,IF(O37='プルダウン (2)'!$D$5,1,0)),IF(O34='プルダウン (2)'!$B$4,IF(O37='プルダウン (2)'!$D$4,1,IF(O37='プルダウン (2)'!$D$5,1,0))))</f>
        <v>0</v>
      </c>
      <c r="P35" s="48" t="b">
        <f>IF(P34='プルダウン (2)'!$B$3,IF(P37='プルダウン (2)'!$D$4,1,IF(P37='プルダウン (2)'!$D$5,1,0)),IF(P34='プルダウン (2)'!$B$4,IF(P37='プルダウン (2)'!$D$4,1,IF(P37='プルダウン (2)'!$D$5,1,0))))</f>
        <v>0</v>
      </c>
      <c r="Q35" s="48" t="b">
        <f>IF(Q34='プルダウン (2)'!$B$3,IF(Q37='プルダウン (2)'!$D$4,1,IF(Q37='プルダウン (2)'!$D$5,1,0)),IF(Q34='プルダウン (2)'!$B$4,IF(Q37='プルダウン (2)'!$D$4,1,IF(Q37='プルダウン (2)'!$D$5,1,0))))</f>
        <v>0</v>
      </c>
      <c r="R35" s="48" t="b">
        <f>IF(R34='プルダウン (2)'!$B$3,IF(R37='プルダウン (2)'!$D$4,1,IF(R37='プルダウン (2)'!$D$5,1,0)),IF(R34='プルダウン (2)'!$B$4,IF(R37='プルダウン (2)'!$D$4,1,IF(R37='プルダウン (2)'!$D$5,1,0))))</f>
        <v>0</v>
      </c>
      <c r="S35" s="55" t="b">
        <f>IF(S34='プルダウン (2)'!$B$3,IF(S37='プルダウン (2)'!$D$4,1,IF(S37='プルダウン (2)'!$D$5,1,0)),IF(S34='プルダウン (2)'!$B$4,IF(S37='プルダウン (2)'!$D$4,1,IF(S37='プルダウン (2)'!$D$5,1,0))))</f>
        <v>0</v>
      </c>
      <c r="T35" s="55" t="b">
        <f>IF(T34='プルダウン (2)'!$B$3,IF(T37='プルダウン (2)'!$D$4,1,IF(T37='プルダウン (2)'!$D$5,1,0)),IF(T34='プルダウン (2)'!$B$4,IF(T37='プルダウン (2)'!$D$4,1,IF(T37='プルダウン (2)'!$D$5,1,0))))</f>
        <v>0</v>
      </c>
      <c r="U35" s="48" t="b">
        <f>IF(U34='プルダウン (2)'!$B$3,IF(U37='プルダウン (2)'!$D$4,1,IF(U37='プルダウン (2)'!$D$5,1,0)),IF(U34='プルダウン (2)'!$B$4,IF(U37='プルダウン (2)'!$D$4,1,IF(U37='プルダウン (2)'!$D$5,1,0))))</f>
        <v>0</v>
      </c>
      <c r="V35" s="48" t="b">
        <f>IF(V34='プルダウン (2)'!$B$3,IF(V37='プルダウン (2)'!$D$4,1,IF(V37='プルダウン (2)'!$D$5,1,0)),IF(V34='プルダウン (2)'!$B$4,IF(V37='プルダウン (2)'!$D$4,1,IF(V37='プルダウン (2)'!$D$5,1,0))))</f>
        <v>0</v>
      </c>
      <c r="W35" s="48" t="b">
        <f>IF(W34='プルダウン (2)'!$B$3,IF(W37='プルダウン (2)'!$D$4,1,IF(W37='プルダウン (2)'!$D$5,1,0)),IF(W34='プルダウン (2)'!$B$4,IF(W37='プルダウン (2)'!$D$4,1,IF(W37='プルダウン (2)'!$D$5,1,0))))</f>
        <v>0</v>
      </c>
      <c r="X35" s="48" t="b">
        <f>IF(X34='プルダウン (2)'!$B$3,IF(X37='プルダウン (2)'!$D$4,1,IF(X37='プルダウン (2)'!$D$5,1,0)),IF(X34='プルダウン (2)'!$B$4,IF(X37='プルダウン (2)'!$D$4,1,IF(X37='プルダウン (2)'!$D$5,1,0))))</f>
        <v>0</v>
      </c>
      <c r="Y35" s="48">
        <f>IF(Y34='プルダウン (2)'!$B$3,IF(Y37='プルダウン (2)'!$D$4,1,IF(Y37='プルダウン (2)'!$D$5,1,0)),IF(Y34='プルダウン (2)'!$B$4,IF(Y37='プルダウン (2)'!$D$4,1,IF(Y37='プルダウン (2)'!$D$5,1,0))))</f>
        <v>0</v>
      </c>
      <c r="Z35" s="48">
        <f>IF(Z34='プルダウン (2)'!$B$3,IF(Z37='プルダウン (2)'!$D$4,1,IF(Z37='プルダウン (2)'!$D$5,1,0)),IF(Z34='プルダウン (2)'!$B$4,IF(Z37='プルダウン (2)'!$D$4,1,IF(Z37='プルダウン (2)'!$D$5,1,0))))</f>
        <v>1</v>
      </c>
      <c r="AA35" s="55">
        <f>IF(AA34='プルダウン (2)'!$B$3,IF(AA37='プルダウン (2)'!$D$4,1,IF(AA37='プルダウン (2)'!$D$5,1,0)),IF(AA34='プルダウン (2)'!$B$4,IF(AA37='プルダウン (2)'!$D$4,1,IF(AA37='プルダウン (2)'!$D$5,1,0))))</f>
        <v>1</v>
      </c>
      <c r="AB35" s="55">
        <f>IF(AB34='プルダウン (2)'!$B$3,IF(AB37='プルダウン (2)'!$D$4,1,IF(AB37='プルダウン (2)'!$D$5,1,0)),IF(AB34='プルダウン (2)'!$B$4,IF(AB37='プルダウン (2)'!$D$4,1,IF(AB37='プルダウン (2)'!$D$5,1,0))))</f>
        <v>0</v>
      </c>
      <c r="AC35" s="48">
        <f>IF(AC34='プルダウン (2)'!$B$3,IF(AC37='プルダウン (2)'!$D$4,1,IF(AC37='プルダウン (2)'!$D$5,1,0)),IF(AC34='プルダウン (2)'!$B$4,IF(AC37='プルダウン (2)'!$D$4,1,IF(AC37='プルダウン (2)'!$D$5,1,0))))</f>
        <v>0</v>
      </c>
      <c r="AD35" s="48">
        <f>IF(AD34='プルダウン (2)'!$B$3,IF(AD37='プルダウン (2)'!$D$4,1,IF(AD37='プルダウン (2)'!$D$5,1,0)),IF(AD34='プルダウン (2)'!$B$4,IF(AD37='プルダウン (2)'!$D$4,1,IF(AD37='プルダウン (2)'!$D$5,1,0))))</f>
        <v>0</v>
      </c>
      <c r="AE35" s="48">
        <f>IF(AE34='プルダウン (2)'!$B$3,IF(AE37='プルダウン (2)'!$D$4,1,IF(AE37='プルダウン (2)'!$D$5,1,0)),IF(AE34='プルダウン (2)'!$B$4,IF(AE37='プルダウン (2)'!$D$4,1,IF(AE37='プルダウン (2)'!$D$5,1,0))))</f>
        <v>0</v>
      </c>
      <c r="AF35" s="48">
        <f>IF(AF34='プルダウン (2)'!$B$3,IF(AF37='プルダウン (2)'!$D$4,1,IF(AF37='プルダウン (2)'!$D$5,1,0)),IF(AF34='プルダウン (2)'!$B$4,IF(AF37='プルダウン (2)'!$D$4,1,IF(AF37='プルダウン (2)'!$D$5,1,0))))</f>
        <v>1</v>
      </c>
      <c r="AG35" s="48">
        <f>IF(AG34='プルダウン (2)'!$B$3,IF(AG37='プルダウン (2)'!$D$4,1,IF(AG37='プルダウン (2)'!$D$5,1,0)),IF(AG34='プルダウン (2)'!$B$4,IF(AG37='プルダウン (2)'!$D$4,1,IF(AG37='プルダウン (2)'!$D$5,1,0))))</f>
        <v>1</v>
      </c>
      <c r="AH35" s="55">
        <f>IF(AH34='プルダウン (2)'!$B$3,IF(AH37='プルダウン (2)'!$D$4,1,IF(AH37='プルダウン (2)'!$D$5,1,0)),IF(AH34='プルダウン (2)'!$B$4,IF(AH37='プルダウン (2)'!$D$4,1,IF(AH37='プルダウン (2)'!$D$5,1,0))))</f>
        <v>1</v>
      </c>
      <c r="AI35" s="55">
        <f>IF(AI34='プルダウン (2)'!$B$3,IF(AI37='プルダウン (2)'!$D$4,1,IF(AI37='プルダウン (2)'!$D$5,1,0)),IF(AI34='プルダウン (2)'!$B$4,IF(AI37='プルダウン (2)'!$D$4,1,IF(AI37='プルダウン (2)'!$D$5,1,0))))</f>
        <v>0</v>
      </c>
      <c r="AJ35" s="48">
        <f>IF(AJ34='プルダウン (2)'!$B$3,IF(AJ37='プルダウン (2)'!$D$4,1,IF(AJ37='プルダウン (2)'!$D$5,1,0)),IF(AJ34='プルダウン (2)'!$B$4,IF(AJ37='プルダウン (2)'!$D$4,1,IF(AJ37='プルダウン (2)'!$D$5,1,0))))</f>
        <v>0</v>
      </c>
      <c r="AK35" s="53">
        <f>IF(AK34='プルダウン (2)'!$B$3,IF(AK37='プルダウン (2)'!$D$4,1,IF(AK37='プルダウン (2)'!$D$5,1,0)),IF(AK34='プルダウン (2)'!$B$4,IF(AK37='プルダウン (2)'!$D$4,1,IF(AK37='プルダウン (2)'!$D$5,1,0))))</f>
        <v>0</v>
      </c>
      <c r="AL35" s="101"/>
      <c r="AM35" s="102"/>
      <c r="AN35" s="102"/>
      <c r="AO35" s="102"/>
      <c r="AP35" s="107"/>
      <c r="AQ35" s="108"/>
      <c r="AR35" s="57"/>
    </row>
    <row r="36" spans="1:44" ht="20.25" customHeight="1" x14ac:dyDescent="0.15">
      <c r="A36" s="91"/>
      <c r="B36" s="92"/>
      <c r="C36" s="92"/>
      <c r="D36" s="104" t="s">
        <v>80</v>
      </c>
      <c r="E36" s="105"/>
      <c r="F36" s="106"/>
      <c r="G36" s="48" t="s">
        <v>29</v>
      </c>
      <c r="H36" s="48" t="s">
        <v>29</v>
      </c>
      <c r="I36" s="48" t="s">
        <v>29</v>
      </c>
      <c r="J36" s="48" t="s">
        <v>29</v>
      </c>
      <c r="K36" s="48" t="s">
        <v>29</v>
      </c>
      <c r="L36" s="48" t="s">
        <v>30</v>
      </c>
      <c r="M36" s="48" t="s">
        <v>30</v>
      </c>
      <c r="N36" s="48" t="s">
        <v>29</v>
      </c>
      <c r="O36" s="48" t="s">
        <v>29</v>
      </c>
      <c r="P36" s="48" t="s">
        <v>29</v>
      </c>
      <c r="Q36" s="48" t="s">
        <v>29</v>
      </c>
      <c r="R36" s="48" t="s">
        <v>29</v>
      </c>
      <c r="S36" s="48" t="s">
        <v>30</v>
      </c>
      <c r="T36" s="48" t="s">
        <v>30</v>
      </c>
      <c r="U36" s="48" t="s">
        <v>30</v>
      </c>
      <c r="V36" s="48" t="s">
        <v>29</v>
      </c>
      <c r="W36" s="48" t="s">
        <v>29</v>
      </c>
      <c r="X36" s="48" t="s">
        <v>29</v>
      </c>
      <c r="Y36" s="48" t="s">
        <v>29</v>
      </c>
      <c r="Z36" s="48" t="s">
        <v>30</v>
      </c>
      <c r="AA36" s="48" t="s">
        <v>30</v>
      </c>
      <c r="AB36" s="48" t="s">
        <v>29</v>
      </c>
      <c r="AC36" s="48" t="s">
        <v>29</v>
      </c>
      <c r="AD36" s="48" t="s">
        <v>29</v>
      </c>
      <c r="AE36" s="48" t="s">
        <v>29</v>
      </c>
      <c r="AF36" s="48" t="s">
        <v>30</v>
      </c>
      <c r="AG36" s="48" t="s">
        <v>30</v>
      </c>
      <c r="AH36" s="48" t="s">
        <v>30</v>
      </c>
      <c r="AI36" s="48" t="s">
        <v>29</v>
      </c>
      <c r="AJ36" s="48" t="s">
        <v>29</v>
      </c>
      <c r="AK36" s="53" t="s">
        <v>29</v>
      </c>
      <c r="AL36" s="101"/>
      <c r="AM36" s="102"/>
      <c r="AN36" s="102"/>
      <c r="AO36" s="102"/>
      <c r="AP36" s="107"/>
      <c r="AQ36" s="108"/>
      <c r="AR36" s="115" t="s">
        <v>85</v>
      </c>
    </row>
    <row r="37" spans="1:44" ht="20.25" customHeight="1" thickBot="1" x14ac:dyDescent="0.2">
      <c r="A37" s="93"/>
      <c r="B37" s="94"/>
      <c r="C37" s="94"/>
      <c r="D37" s="117" t="s">
        <v>82</v>
      </c>
      <c r="E37" s="118"/>
      <c r="F37" s="119"/>
      <c r="G37" s="61" t="s">
        <v>29</v>
      </c>
      <c r="H37" s="61" t="s">
        <v>29</v>
      </c>
      <c r="I37" s="61" t="s">
        <v>29</v>
      </c>
      <c r="J37" s="61" t="s">
        <v>29</v>
      </c>
      <c r="K37" s="61" t="s">
        <v>29</v>
      </c>
      <c r="L37" s="64" t="s">
        <v>30</v>
      </c>
      <c r="M37" s="64" t="s">
        <v>30</v>
      </c>
      <c r="N37" s="61" t="s">
        <v>29</v>
      </c>
      <c r="O37" s="61" t="s">
        <v>29</v>
      </c>
      <c r="P37" s="61" t="s">
        <v>29</v>
      </c>
      <c r="Q37" s="61" t="s">
        <v>29</v>
      </c>
      <c r="R37" s="61" t="s">
        <v>29</v>
      </c>
      <c r="S37" s="64" t="s">
        <v>30</v>
      </c>
      <c r="T37" s="64" t="s">
        <v>30</v>
      </c>
      <c r="U37" s="61" t="s">
        <v>30</v>
      </c>
      <c r="V37" s="61" t="s">
        <v>29</v>
      </c>
      <c r="W37" s="61" t="s">
        <v>29</v>
      </c>
      <c r="X37" s="61" t="s">
        <v>29</v>
      </c>
      <c r="Y37" s="61" t="s">
        <v>29</v>
      </c>
      <c r="Z37" s="64" t="s">
        <v>30</v>
      </c>
      <c r="AA37" s="64" t="s">
        <v>30</v>
      </c>
      <c r="AB37" s="61" t="s">
        <v>29</v>
      </c>
      <c r="AC37" s="61" t="s">
        <v>29</v>
      </c>
      <c r="AD37" s="61" t="s">
        <v>29</v>
      </c>
      <c r="AE37" s="61" t="s">
        <v>29</v>
      </c>
      <c r="AF37" s="61" t="s">
        <v>30</v>
      </c>
      <c r="AG37" s="64" t="s">
        <v>30</v>
      </c>
      <c r="AH37" s="58" t="s">
        <v>30</v>
      </c>
      <c r="AI37" s="58" t="s">
        <v>29</v>
      </c>
      <c r="AJ37" s="58" t="s">
        <v>29</v>
      </c>
      <c r="AK37" s="59" t="s">
        <v>29</v>
      </c>
      <c r="AL37" s="120" t="s">
        <v>83</v>
      </c>
      <c r="AM37" s="121"/>
      <c r="AN37" s="121"/>
      <c r="AO37" s="121"/>
      <c r="AP37" s="122">
        <f>SUM(G35:AK35)</f>
        <v>5</v>
      </c>
      <c r="AQ37" s="123"/>
      <c r="AR37" s="116"/>
    </row>
    <row r="38" spans="1:44" ht="20.25" customHeight="1" x14ac:dyDescent="0.15">
      <c r="A38" s="89" t="s">
        <v>88</v>
      </c>
      <c r="B38" s="90"/>
      <c r="C38" s="90"/>
      <c r="D38" s="95" t="s">
        <v>75</v>
      </c>
      <c r="E38" s="96"/>
      <c r="F38" s="97"/>
      <c r="G38" s="43">
        <v>1</v>
      </c>
      <c r="H38" s="43">
        <v>2</v>
      </c>
      <c r="I38" s="60">
        <v>3</v>
      </c>
      <c r="J38" s="60">
        <v>4</v>
      </c>
      <c r="K38" s="43">
        <v>5</v>
      </c>
      <c r="L38" s="43">
        <v>6</v>
      </c>
      <c r="M38" s="43">
        <v>7</v>
      </c>
      <c r="N38" s="43">
        <v>8</v>
      </c>
      <c r="O38" s="43">
        <v>9</v>
      </c>
      <c r="P38" s="60">
        <v>10</v>
      </c>
      <c r="Q38" s="60">
        <v>11</v>
      </c>
      <c r="R38" s="60">
        <v>12</v>
      </c>
      <c r="S38" s="60">
        <v>13</v>
      </c>
      <c r="T38" s="60">
        <v>14</v>
      </c>
      <c r="U38" s="60">
        <v>15</v>
      </c>
      <c r="V38" s="60">
        <v>16</v>
      </c>
      <c r="W38" s="60">
        <v>17</v>
      </c>
      <c r="X38" s="60">
        <v>18</v>
      </c>
      <c r="Y38" s="43">
        <v>19</v>
      </c>
      <c r="Z38" s="43">
        <v>20</v>
      </c>
      <c r="AA38" s="43">
        <v>21</v>
      </c>
      <c r="AB38" s="43">
        <v>22</v>
      </c>
      <c r="AC38" s="43">
        <v>23</v>
      </c>
      <c r="AD38" s="60">
        <v>24</v>
      </c>
      <c r="AE38" s="60">
        <v>25</v>
      </c>
      <c r="AF38" s="43">
        <v>26</v>
      </c>
      <c r="AG38" s="43">
        <v>27</v>
      </c>
      <c r="AH38" s="61">
        <v>28</v>
      </c>
      <c r="AI38" s="61">
        <v>29</v>
      </c>
      <c r="AJ38" s="61">
        <v>30</v>
      </c>
      <c r="AK38" s="70">
        <v>31</v>
      </c>
      <c r="AL38" s="98" t="s">
        <v>76</v>
      </c>
      <c r="AM38" s="99"/>
      <c r="AN38" s="99"/>
      <c r="AO38" s="99"/>
      <c r="AP38" s="99"/>
      <c r="AQ38" s="100"/>
      <c r="AR38" s="47" t="s">
        <v>77</v>
      </c>
    </row>
    <row r="39" spans="1:44" ht="20.25" customHeight="1" x14ac:dyDescent="0.15">
      <c r="A39" s="91"/>
      <c r="B39" s="92"/>
      <c r="C39" s="92"/>
      <c r="D39" s="104" t="s">
        <v>9</v>
      </c>
      <c r="E39" s="105"/>
      <c r="F39" s="106"/>
      <c r="G39" s="50" t="s">
        <v>4</v>
      </c>
      <c r="H39" s="50" t="s">
        <v>5</v>
      </c>
      <c r="I39" s="51" t="s">
        <v>6</v>
      </c>
      <c r="J39" s="51" t="s">
        <v>7</v>
      </c>
      <c r="K39" s="50" t="s">
        <v>8</v>
      </c>
      <c r="L39" s="50" t="s">
        <v>2</v>
      </c>
      <c r="M39" s="50" t="s">
        <v>3</v>
      </c>
      <c r="N39" s="50" t="s">
        <v>4</v>
      </c>
      <c r="O39" s="50" t="s">
        <v>5</v>
      </c>
      <c r="P39" s="52" t="s">
        <v>14</v>
      </c>
      <c r="Q39" s="52" t="s">
        <v>0</v>
      </c>
      <c r="R39" s="52" t="s">
        <v>1</v>
      </c>
      <c r="S39" s="51" t="s">
        <v>10</v>
      </c>
      <c r="T39" s="51" t="s">
        <v>11</v>
      </c>
      <c r="U39" s="55" t="s">
        <v>12</v>
      </c>
      <c r="V39" s="55" t="s">
        <v>13</v>
      </c>
      <c r="W39" s="51" t="s">
        <v>6</v>
      </c>
      <c r="X39" s="51" t="s">
        <v>7</v>
      </c>
      <c r="Y39" s="50" t="s">
        <v>8</v>
      </c>
      <c r="Z39" s="50" t="s">
        <v>2</v>
      </c>
      <c r="AA39" s="49" t="s">
        <v>11</v>
      </c>
      <c r="AB39" s="50" t="s">
        <v>4</v>
      </c>
      <c r="AC39" s="50" t="s">
        <v>5</v>
      </c>
      <c r="AD39" s="51" t="s">
        <v>6</v>
      </c>
      <c r="AE39" s="51" t="s">
        <v>7</v>
      </c>
      <c r="AF39" s="68" t="s">
        <v>8</v>
      </c>
      <c r="AG39" s="50" t="s">
        <v>2</v>
      </c>
      <c r="AH39" s="50" t="s">
        <v>3</v>
      </c>
      <c r="AI39" s="50" t="s">
        <v>4</v>
      </c>
      <c r="AJ39" s="50" t="s">
        <v>5</v>
      </c>
      <c r="AK39" s="51" t="s">
        <v>6</v>
      </c>
      <c r="AL39" s="101"/>
      <c r="AM39" s="102"/>
      <c r="AN39" s="102"/>
      <c r="AO39" s="102"/>
      <c r="AP39" s="102"/>
      <c r="AQ39" s="103"/>
      <c r="AR39" s="54">
        <f t="shared" ref="AR39" si="2">AP43/AP40</f>
        <v>0.34615384615384615</v>
      </c>
    </row>
    <row r="40" spans="1:44" ht="20.25" customHeight="1" x14ac:dyDescent="0.15">
      <c r="A40" s="91"/>
      <c r="B40" s="92"/>
      <c r="C40" s="92"/>
      <c r="D40" s="104" t="s">
        <v>15</v>
      </c>
      <c r="E40" s="105"/>
      <c r="F40" s="106"/>
      <c r="G40" s="48" t="s">
        <v>17</v>
      </c>
      <c r="H40" s="48" t="s">
        <v>17</v>
      </c>
      <c r="I40" s="48" t="s">
        <v>17</v>
      </c>
      <c r="J40" s="55" t="s">
        <v>17</v>
      </c>
      <c r="K40" s="55" t="s">
        <v>17</v>
      </c>
      <c r="L40" s="48" t="s">
        <v>17</v>
      </c>
      <c r="M40" s="48" t="s">
        <v>17</v>
      </c>
      <c r="N40" s="48" t="s">
        <v>17</v>
      </c>
      <c r="O40" s="48" t="s">
        <v>17</v>
      </c>
      <c r="P40" s="48" t="s">
        <v>17</v>
      </c>
      <c r="Q40" s="55" t="s">
        <v>17</v>
      </c>
      <c r="R40" s="48" t="s">
        <v>22</v>
      </c>
      <c r="S40" s="48" t="s">
        <v>22</v>
      </c>
      <c r="T40" s="48" t="s">
        <v>22</v>
      </c>
      <c r="U40" s="48" t="s">
        <v>22</v>
      </c>
      <c r="V40" s="48" t="s">
        <v>22</v>
      </c>
      <c r="W40" s="48" t="s">
        <v>17</v>
      </c>
      <c r="X40" s="48" t="s">
        <v>17</v>
      </c>
      <c r="Y40" s="48" t="s">
        <v>17</v>
      </c>
      <c r="Z40" s="48" t="s">
        <v>17</v>
      </c>
      <c r="AA40" s="48" t="s">
        <v>17</v>
      </c>
      <c r="AB40" s="48" t="s">
        <v>17</v>
      </c>
      <c r="AC40" s="48" t="s">
        <v>17</v>
      </c>
      <c r="AD40" s="48" t="s">
        <v>17</v>
      </c>
      <c r="AE40" s="55" t="s">
        <v>17</v>
      </c>
      <c r="AF40" s="55" t="s">
        <v>17</v>
      </c>
      <c r="AG40" s="48" t="s">
        <v>17</v>
      </c>
      <c r="AH40" s="48" t="s">
        <v>17</v>
      </c>
      <c r="AI40" s="48" t="s">
        <v>17</v>
      </c>
      <c r="AJ40" s="48" t="s">
        <v>17</v>
      </c>
      <c r="AK40" s="53" t="s">
        <v>17</v>
      </c>
      <c r="AL40" s="101" t="s">
        <v>78</v>
      </c>
      <c r="AM40" s="102"/>
      <c r="AN40" s="102"/>
      <c r="AO40" s="102"/>
      <c r="AP40" s="107">
        <f>COUNTIF(G40:AK40,'プルダウン (2)'!$B$3)+COUNTIF(G40:AK40,'プルダウン (2)'!$B$4)</f>
        <v>26</v>
      </c>
      <c r="AQ40" s="108"/>
      <c r="AR40" s="56" t="s">
        <v>79</v>
      </c>
    </row>
    <row r="41" spans="1:44" ht="20.25" hidden="1" customHeight="1" x14ac:dyDescent="0.15">
      <c r="A41" s="91"/>
      <c r="B41" s="92"/>
      <c r="C41" s="92"/>
      <c r="D41" s="112"/>
      <c r="E41" s="113"/>
      <c r="F41" s="114"/>
      <c r="G41" s="48">
        <f>IF(G40='プルダウン (2)'!$B$3,IF(G43='プルダウン (2)'!$D$4,1,IF(G43='プルダウン (2)'!$D$5,1,0)),IF(G40='プルダウン (2)'!$B$4,IF(G43='プルダウン (2)'!$D$4,1,IF(G43='プルダウン (2)'!$D$5,1,0))))</f>
        <v>0</v>
      </c>
      <c r="H41" s="48">
        <f>IF(H40='プルダウン (2)'!$B$3,IF(H43='プルダウン (2)'!$D$4,1,IF(H43='プルダウン (2)'!$D$5,1,0)),IF(H40='プルダウン (2)'!$B$4,IF(H43='プルダウン (2)'!$D$4,1,IF(H43='プルダウン (2)'!$D$5,1,0))))</f>
        <v>0</v>
      </c>
      <c r="I41" s="48">
        <f>IF(I40='プルダウン (2)'!$B$3,IF(I43='プルダウン (2)'!$D$4,1,IF(I43='プルダウン (2)'!$D$5,1,0)),IF(I40='プルダウン (2)'!$B$4,IF(I43='プルダウン (2)'!$D$4,1,IF(I43='プルダウン (2)'!$D$5,1,0))))</f>
        <v>1</v>
      </c>
      <c r="J41" s="55">
        <f>IF(J40='プルダウン (2)'!$B$3,IF(J43='プルダウン (2)'!$D$4,1,IF(J43='プルダウン (2)'!$D$5,1,0)),IF(J40='プルダウン (2)'!$B$4,IF(J43='プルダウン (2)'!$D$4,1,IF(J43='プルダウン (2)'!$D$5,1,0))))</f>
        <v>1</v>
      </c>
      <c r="K41" s="55">
        <f>IF(K40='プルダウン (2)'!$B$3,IF(K43='プルダウン (2)'!$D$4,1,IF(K43='プルダウン (2)'!$D$5,1,0)),IF(K40='プルダウン (2)'!$B$4,IF(K43='プルダウン (2)'!$D$4,1,IF(K43='プルダウン (2)'!$D$5,1,0))))</f>
        <v>0</v>
      </c>
      <c r="L41" s="48">
        <f>IF(L40='プルダウン (2)'!$B$3,IF(L43='プルダウン (2)'!$D$4,1,IF(L43='プルダウン (2)'!$D$5,1,0)),IF(L40='プルダウン (2)'!$B$4,IF(L43='プルダウン (2)'!$D$4,1,IF(L43='プルダウン (2)'!$D$5,1,0))))</f>
        <v>0</v>
      </c>
      <c r="M41" s="48">
        <f>IF(M40='プルダウン (2)'!$B$3,IF(M43='プルダウン (2)'!$D$4,1,IF(M43='プルダウン (2)'!$D$5,1,0)),IF(M40='プルダウン (2)'!$B$4,IF(M43='プルダウン (2)'!$D$4,1,IF(M43='プルダウン (2)'!$D$5,1,0))))</f>
        <v>0</v>
      </c>
      <c r="N41" s="48">
        <f>IF(N40='プルダウン (2)'!$B$3,IF(N43='プルダウン (2)'!$D$4,1,IF(N43='プルダウン (2)'!$D$5,1,0)),IF(N40='プルダウン (2)'!$B$4,IF(N43='プルダウン (2)'!$D$4,1,IF(N43='プルダウン (2)'!$D$5,1,0))))</f>
        <v>0</v>
      </c>
      <c r="O41" s="48">
        <f>IF(O40='プルダウン (2)'!$B$3,IF(O43='プルダウン (2)'!$D$4,1,IF(O43='プルダウン (2)'!$D$5,1,0)),IF(O40='プルダウン (2)'!$B$4,IF(O43='プルダウン (2)'!$D$4,1,IF(O43='プルダウン (2)'!$D$5,1,0))))</f>
        <v>0</v>
      </c>
      <c r="P41" s="48">
        <f>IF(P40='プルダウン (2)'!$B$3,IF(P43='プルダウン (2)'!$D$4,1,IF(P43='プルダウン (2)'!$D$5,1,0)),IF(P40='プルダウン (2)'!$B$4,IF(P43='プルダウン (2)'!$D$4,1,IF(P43='プルダウン (2)'!$D$5,1,0))))</f>
        <v>1</v>
      </c>
      <c r="Q41" s="55">
        <f>IF(Q40='プルダウン (2)'!$B$3,IF(Q43='プルダウン (2)'!$D$4,1,IF(Q43='プルダウン (2)'!$D$5,1,0)),IF(Q40='プルダウン (2)'!$B$4,IF(Q43='プルダウン (2)'!$D$4,1,IF(Q43='プルダウン (2)'!$D$5,1,0))))</f>
        <v>1</v>
      </c>
      <c r="R41" s="55" t="b">
        <f>IF(R40='プルダウン (2)'!$B$3,IF(R43='プルダウン (2)'!$D$4,1,IF(R43='プルダウン (2)'!$D$5,1,0)),IF(R40='プルダウン (2)'!$B$4,IF(R43='プルダウン (2)'!$D$4,1,IF(R43='プルダウン (2)'!$D$5,1,0))))</f>
        <v>0</v>
      </c>
      <c r="S41" s="48" t="b">
        <f>IF(S40='プルダウン (2)'!$B$3,IF(S43='プルダウン (2)'!$D$4,1,IF(S43='プルダウン (2)'!$D$5,1,0)),IF(S40='プルダウン (2)'!$B$4,IF(S43='プルダウン (2)'!$D$4,1,IF(S43='プルダウン (2)'!$D$5,1,0))))</f>
        <v>0</v>
      </c>
      <c r="T41" s="48" t="b">
        <f>IF(T40='プルダウン (2)'!$B$3,IF(T43='プルダウン (2)'!$D$4,1,IF(T43='プルダウン (2)'!$D$5,1,0)),IF(T40='プルダウン (2)'!$B$4,IF(T43='プルダウン (2)'!$D$4,1,IF(T43='プルダウン (2)'!$D$5,1,0))))</f>
        <v>0</v>
      </c>
      <c r="U41" s="48" t="b">
        <f>IF(U40='プルダウン (2)'!$B$3,IF(U43='プルダウン (2)'!$D$4,1,IF(U43='プルダウン (2)'!$D$5,1,0)),IF(U40='プルダウン (2)'!$B$4,IF(U43='プルダウン (2)'!$D$4,1,IF(U43='プルダウン (2)'!$D$5,1,0))))</f>
        <v>0</v>
      </c>
      <c r="V41" s="48" t="b">
        <f>IF(V40='プルダウン (2)'!$B$3,IF(V43='プルダウン (2)'!$D$4,1,IF(V43='プルダウン (2)'!$D$5,1,0)),IF(V40='プルダウン (2)'!$B$4,IF(V43='プルダウン (2)'!$D$4,1,IF(V43='プルダウン (2)'!$D$5,1,0))))</f>
        <v>0</v>
      </c>
      <c r="W41" s="48">
        <f>IF(W40='プルダウン (2)'!$B$3,IF(W43='プルダウン (2)'!$D$4,1,IF(W43='プルダウン (2)'!$D$5,1,0)),IF(W40='プルダウン (2)'!$B$4,IF(W43='プルダウン (2)'!$D$4,1,IF(W43='プルダウン (2)'!$D$5,1,0))))</f>
        <v>1</v>
      </c>
      <c r="X41" s="55">
        <f>IF(X40='プルダウン (2)'!$B$3,IF(X43='プルダウン (2)'!$D$4,1,IF(X43='プルダウン (2)'!$D$5,1,0)),IF(X40='プルダウン (2)'!$B$4,IF(X43='プルダウン (2)'!$D$4,1,IF(X43='プルダウン (2)'!$D$5,1,0))))</f>
        <v>1</v>
      </c>
      <c r="Y41" s="55">
        <f>IF(Y40='プルダウン (2)'!$B$3,IF(Y43='プルダウン (2)'!$D$4,1,IF(Y43='プルダウン (2)'!$D$5,1,0)),IF(Y40='プルダウン (2)'!$B$4,IF(Y43='プルダウン (2)'!$D$4,1,IF(Y43='プルダウン (2)'!$D$5,1,0))))</f>
        <v>0</v>
      </c>
      <c r="Z41" s="48">
        <f>IF(Z40='プルダウン (2)'!$B$3,IF(Z43='プルダウン (2)'!$D$4,1,IF(Z43='プルダウン (2)'!$D$5,1,0)),IF(Z40='プルダウン (2)'!$B$4,IF(Z43='プルダウン (2)'!$D$4,1,IF(Z43='プルダウン (2)'!$D$5,1,0))))</f>
        <v>0</v>
      </c>
      <c r="AA41" s="48">
        <f>IF(AA40='プルダウン (2)'!$B$3,IF(AA43='プルダウン (2)'!$D$4,1,IF(AA43='プルダウン (2)'!$D$5,1,0)),IF(AA40='プルダウン (2)'!$B$4,IF(AA43='プルダウン (2)'!$D$4,1,IF(AA43='プルダウン (2)'!$D$5,1,0))))</f>
        <v>0</v>
      </c>
      <c r="AB41" s="48">
        <f>IF(AB40='プルダウン (2)'!$B$3,IF(AB43='プルダウン (2)'!$D$4,1,IF(AB43='プルダウン (2)'!$D$5,1,0)),IF(AB40='プルダウン (2)'!$B$4,IF(AB43='プルダウン (2)'!$D$4,1,IF(AB43='プルダウン (2)'!$D$5,1,0))))</f>
        <v>0</v>
      </c>
      <c r="AC41" s="48">
        <f>IF(AC40='プルダウン (2)'!$B$3,IF(AC43='プルダウン (2)'!$D$4,1,IF(AC43='プルダウン (2)'!$D$5,1,0)),IF(AC40='プルダウン (2)'!$B$4,IF(AC43='プルダウン (2)'!$D$4,1,IF(AC43='プルダウン (2)'!$D$5,1,0))))</f>
        <v>0</v>
      </c>
      <c r="AD41" s="48">
        <f>IF(AD40='プルダウン (2)'!$B$3,IF(AD43='プルダウン (2)'!$D$4,1,IF(AD43='プルダウン (2)'!$D$5,1,0)),IF(AD40='プルダウン (2)'!$B$4,IF(AD43='プルダウン (2)'!$D$4,1,IF(AD43='プルダウン (2)'!$D$5,1,0))))</f>
        <v>1</v>
      </c>
      <c r="AE41" s="55">
        <f>IF(AE40='プルダウン (2)'!$B$3,IF(AE43='プルダウン (2)'!$D$4,1,IF(AE43='プルダウン (2)'!$D$5,1,0)),IF(AE40='プルダウン (2)'!$B$4,IF(AE43='プルダウン (2)'!$D$4,1,IF(AE43='プルダウン (2)'!$D$5,1,0))))</f>
        <v>1</v>
      </c>
      <c r="AF41" s="55">
        <f>IF(AF40='プルダウン (2)'!$B$3,IF(AF43='プルダウン (2)'!$D$4,1,IF(AF43='プルダウン (2)'!$D$5,1,0)),IF(AF40='プルダウン (2)'!$B$4,IF(AF43='プルダウン (2)'!$D$4,1,IF(AF43='プルダウン (2)'!$D$5,1,0))))</f>
        <v>0</v>
      </c>
      <c r="AG41" s="48">
        <f>IF(AG40='プルダウン (2)'!$B$3,IF(AG43='プルダウン (2)'!$D$4,1,IF(AG43='プルダウン (2)'!$D$5,1,0)),IF(AG40='プルダウン (2)'!$B$4,IF(AG43='プルダウン (2)'!$D$4,1,IF(AG43='プルダウン (2)'!$D$5,1,0))))</f>
        <v>0</v>
      </c>
      <c r="AH41" s="48">
        <f>IF(AH40='プルダウン (2)'!$B$3,IF(AH43='プルダウン (2)'!$D$4,1,IF(AH43='プルダウン (2)'!$D$5,1,0)),IF(AH40='プルダウン (2)'!$B$4,IF(AH43='プルダウン (2)'!$D$4,1,IF(AH43='プルダウン (2)'!$D$5,1,0))))</f>
        <v>0</v>
      </c>
      <c r="AI41" s="48">
        <f>IF(AI40='プルダウン (2)'!$B$3,IF(AI43='プルダウン (2)'!$D$4,1,IF(AI43='プルダウン (2)'!$D$5,1,0)),IF(AI40='プルダウン (2)'!$B$4,IF(AI43='プルダウン (2)'!$D$4,1,IF(AI43='プルダウン (2)'!$D$5,1,0))))</f>
        <v>0</v>
      </c>
      <c r="AJ41" s="48">
        <f>IF(AJ40='プルダウン (2)'!$B$3,IF(AJ43='プルダウン (2)'!$D$4,1,IF(AJ43='プルダウン (2)'!$D$5,1,0)),IF(AJ40='プルダウン (2)'!$B$4,IF(AJ43='プルダウン (2)'!$D$4,1,IF(AJ43='プルダウン (2)'!$D$5,1,0))))</f>
        <v>0</v>
      </c>
      <c r="AK41" s="53">
        <f>IF(AK40='プルダウン (2)'!$B$3,IF(AK43='プルダウン (2)'!$D$4,1,IF(AK43='プルダウン (2)'!$D$5,1,0)),IF(AK40='プルダウン (2)'!$B$4,IF(AK43='プルダウン (2)'!$D$4,1,IF(AK43='プルダウン (2)'!$D$5,1,0))))</f>
        <v>1</v>
      </c>
      <c r="AL41" s="101"/>
      <c r="AM41" s="102"/>
      <c r="AN41" s="102"/>
      <c r="AO41" s="102"/>
      <c r="AP41" s="107"/>
      <c r="AQ41" s="108"/>
      <c r="AR41" s="57"/>
    </row>
    <row r="42" spans="1:44" ht="20.25" customHeight="1" x14ac:dyDescent="0.15">
      <c r="A42" s="91"/>
      <c r="B42" s="92"/>
      <c r="C42" s="92"/>
      <c r="D42" s="104" t="s">
        <v>80</v>
      </c>
      <c r="E42" s="105"/>
      <c r="F42" s="106"/>
      <c r="G42" s="48" t="s">
        <v>29</v>
      </c>
      <c r="H42" s="48" t="s">
        <v>29</v>
      </c>
      <c r="I42" s="48" t="s">
        <v>30</v>
      </c>
      <c r="J42" s="48" t="s">
        <v>30</v>
      </c>
      <c r="K42" s="48" t="s">
        <v>29</v>
      </c>
      <c r="L42" s="48" t="s">
        <v>29</v>
      </c>
      <c r="M42" s="48" t="s">
        <v>29</v>
      </c>
      <c r="N42" s="48" t="s">
        <v>29</v>
      </c>
      <c r="O42" s="48" t="s">
        <v>29</v>
      </c>
      <c r="P42" s="48" t="s">
        <v>30</v>
      </c>
      <c r="Q42" s="48" t="s">
        <v>30</v>
      </c>
      <c r="R42" s="48" t="s">
        <v>30</v>
      </c>
      <c r="S42" s="48" t="s">
        <v>30</v>
      </c>
      <c r="T42" s="48" t="s">
        <v>30</v>
      </c>
      <c r="U42" s="48" t="s">
        <v>30</v>
      </c>
      <c r="V42" s="48" t="s">
        <v>30</v>
      </c>
      <c r="W42" s="48" t="s">
        <v>30</v>
      </c>
      <c r="X42" s="55" t="s">
        <v>30</v>
      </c>
      <c r="Y42" s="48" t="s">
        <v>29</v>
      </c>
      <c r="Z42" s="48" t="s">
        <v>29</v>
      </c>
      <c r="AA42" s="48" t="s">
        <v>29</v>
      </c>
      <c r="AB42" s="48" t="s">
        <v>29</v>
      </c>
      <c r="AC42" s="48" t="s">
        <v>29</v>
      </c>
      <c r="AD42" s="48" t="s">
        <v>30</v>
      </c>
      <c r="AE42" s="55" t="s">
        <v>30</v>
      </c>
      <c r="AF42" s="48" t="s">
        <v>29</v>
      </c>
      <c r="AG42" s="48" t="s">
        <v>29</v>
      </c>
      <c r="AH42" s="48" t="s">
        <v>29</v>
      </c>
      <c r="AI42" s="48" t="s">
        <v>29</v>
      </c>
      <c r="AJ42" s="48" t="s">
        <v>29</v>
      </c>
      <c r="AK42" s="53" t="s">
        <v>30</v>
      </c>
      <c r="AL42" s="101"/>
      <c r="AM42" s="102"/>
      <c r="AN42" s="102"/>
      <c r="AO42" s="102"/>
      <c r="AP42" s="107"/>
      <c r="AQ42" s="108"/>
      <c r="AR42" s="115" t="s">
        <v>85</v>
      </c>
    </row>
    <row r="43" spans="1:44" ht="20.25" customHeight="1" thickBot="1" x14ac:dyDescent="0.2">
      <c r="A43" s="93"/>
      <c r="B43" s="94"/>
      <c r="C43" s="94"/>
      <c r="D43" s="117" t="s">
        <v>82</v>
      </c>
      <c r="E43" s="118"/>
      <c r="F43" s="119"/>
      <c r="G43" s="61" t="s">
        <v>29</v>
      </c>
      <c r="H43" s="61" t="s">
        <v>29</v>
      </c>
      <c r="I43" s="61" t="s">
        <v>30</v>
      </c>
      <c r="J43" s="61" t="s">
        <v>30</v>
      </c>
      <c r="K43" s="61" t="s">
        <v>29</v>
      </c>
      <c r="L43" s="61" t="s">
        <v>29</v>
      </c>
      <c r="M43" s="61" t="s">
        <v>29</v>
      </c>
      <c r="N43" s="61" t="s">
        <v>29</v>
      </c>
      <c r="O43" s="61" t="s">
        <v>29</v>
      </c>
      <c r="P43" s="61" t="s">
        <v>30</v>
      </c>
      <c r="Q43" s="61" t="s">
        <v>30</v>
      </c>
      <c r="R43" s="61" t="s">
        <v>30</v>
      </c>
      <c r="S43" s="61" t="s">
        <v>30</v>
      </c>
      <c r="T43" s="61" t="s">
        <v>30</v>
      </c>
      <c r="U43" s="61" t="s">
        <v>30</v>
      </c>
      <c r="V43" s="61" t="s">
        <v>30</v>
      </c>
      <c r="W43" s="61" t="s">
        <v>30</v>
      </c>
      <c r="X43" s="63" t="s">
        <v>30</v>
      </c>
      <c r="Y43" s="61" t="s">
        <v>29</v>
      </c>
      <c r="Z43" s="61" t="s">
        <v>29</v>
      </c>
      <c r="AA43" s="61" t="s">
        <v>29</v>
      </c>
      <c r="AB43" s="61" t="s">
        <v>29</v>
      </c>
      <c r="AC43" s="61" t="s">
        <v>29</v>
      </c>
      <c r="AD43" s="61" t="s">
        <v>30</v>
      </c>
      <c r="AE43" s="63" t="s">
        <v>30</v>
      </c>
      <c r="AF43" s="61" t="s">
        <v>29</v>
      </c>
      <c r="AG43" s="61" t="s">
        <v>29</v>
      </c>
      <c r="AH43" s="64" t="s">
        <v>29</v>
      </c>
      <c r="AI43" s="64" t="s">
        <v>29</v>
      </c>
      <c r="AJ43" s="64" t="s">
        <v>29</v>
      </c>
      <c r="AK43" s="65" t="s">
        <v>30</v>
      </c>
      <c r="AL43" s="120" t="s">
        <v>83</v>
      </c>
      <c r="AM43" s="121"/>
      <c r="AN43" s="121"/>
      <c r="AO43" s="121"/>
      <c r="AP43" s="122">
        <f>SUM(G41:AK41)</f>
        <v>9</v>
      </c>
      <c r="AQ43" s="123"/>
      <c r="AR43" s="116"/>
    </row>
    <row r="44" spans="1:44" ht="20.25" customHeight="1" x14ac:dyDescent="0.15">
      <c r="A44" s="89" t="s">
        <v>89</v>
      </c>
      <c r="B44" s="90"/>
      <c r="C44" s="90"/>
      <c r="D44" s="95" t="s">
        <v>75</v>
      </c>
      <c r="E44" s="96"/>
      <c r="F44" s="97"/>
      <c r="G44" s="60">
        <v>1</v>
      </c>
      <c r="H44" s="43">
        <v>2</v>
      </c>
      <c r="I44" s="43">
        <v>3</v>
      </c>
      <c r="J44" s="43">
        <v>4</v>
      </c>
      <c r="K44" s="43">
        <v>5</v>
      </c>
      <c r="L44" s="43">
        <v>6</v>
      </c>
      <c r="M44" s="60">
        <v>7</v>
      </c>
      <c r="N44" s="60">
        <v>8</v>
      </c>
      <c r="O44" s="43">
        <v>9</v>
      </c>
      <c r="P44" s="43">
        <v>10</v>
      </c>
      <c r="Q44" s="43">
        <v>11</v>
      </c>
      <c r="R44" s="43">
        <v>12</v>
      </c>
      <c r="S44" s="43">
        <v>13</v>
      </c>
      <c r="T44" s="60">
        <v>14</v>
      </c>
      <c r="U44" s="60">
        <v>15</v>
      </c>
      <c r="V44" s="60">
        <v>16</v>
      </c>
      <c r="W44" s="43">
        <v>17</v>
      </c>
      <c r="X44" s="43">
        <v>18</v>
      </c>
      <c r="Y44" s="43">
        <v>19</v>
      </c>
      <c r="Z44" s="43">
        <v>20</v>
      </c>
      <c r="AA44" s="60">
        <v>21</v>
      </c>
      <c r="AB44" s="60">
        <v>22</v>
      </c>
      <c r="AC44" s="60">
        <v>23</v>
      </c>
      <c r="AD44" s="43">
        <v>24</v>
      </c>
      <c r="AE44" s="43">
        <v>25</v>
      </c>
      <c r="AF44" s="43">
        <v>26</v>
      </c>
      <c r="AG44" s="43">
        <v>27</v>
      </c>
      <c r="AH44" s="63">
        <v>28</v>
      </c>
      <c r="AI44" s="63">
        <v>29</v>
      </c>
      <c r="AJ44" s="61">
        <v>30</v>
      </c>
      <c r="AK44" s="62"/>
      <c r="AL44" s="98" t="s">
        <v>76</v>
      </c>
      <c r="AM44" s="99"/>
      <c r="AN44" s="99"/>
      <c r="AO44" s="99"/>
      <c r="AP44" s="99"/>
      <c r="AQ44" s="100"/>
      <c r="AR44" s="47" t="s">
        <v>77</v>
      </c>
    </row>
    <row r="45" spans="1:44" ht="20.25" customHeight="1" x14ac:dyDescent="0.15">
      <c r="A45" s="91"/>
      <c r="B45" s="92"/>
      <c r="C45" s="92"/>
      <c r="D45" s="104" t="s">
        <v>9</v>
      </c>
      <c r="E45" s="105"/>
      <c r="F45" s="106"/>
      <c r="G45" s="51" t="s">
        <v>7</v>
      </c>
      <c r="H45" s="50" t="s">
        <v>8</v>
      </c>
      <c r="I45" s="50" t="s">
        <v>2</v>
      </c>
      <c r="J45" s="50" t="s">
        <v>3</v>
      </c>
      <c r="K45" s="50" t="s">
        <v>4</v>
      </c>
      <c r="L45" s="50" t="s">
        <v>5</v>
      </c>
      <c r="M45" s="52" t="s">
        <v>14</v>
      </c>
      <c r="N45" s="52" t="s">
        <v>0</v>
      </c>
      <c r="O45" s="50" t="s">
        <v>1</v>
      </c>
      <c r="P45" s="49" t="s">
        <v>10</v>
      </c>
      <c r="Q45" s="49" t="s">
        <v>11</v>
      </c>
      <c r="R45" s="48" t="s">
        <v>12</v>
      </c>
      <c r="S45" s="48" t="s">
        <v>13</v>
      </c>
      <c r="T45" s="51" t="s">
        <v>6</v>
      </c>
      <c r="U45" s="51" t="s">
        <v>7</v>
      </c>
      <c r="V45" s="52" t="s">
        <v>8</v>
      </c>
      <c r="W45" s="50" t="s">
        <v>2</v>
      </c>
      <c r="X45" s="49" t="s">
        <v>11</v>
      </c>
      <c r="Y45" s="50" t="s">
        <v>4</v>
      </c>
      <c r="Z45" s="50" t="s">
        <v>5</v>
      </c>
      <c r="AA45" s="51" t="s">
        <v>6</v>
      </c>
      <c r="AB45" s="51" t="s">
        <v>7</v>
      </c>
      <c r="AC45" s="52" t="s">
        <v>8</v>
      </c>
      <c r="AD45" s="50" t="s">
        <v>2</v>
      </c>
      <c r="AE45" s="50" t="s">
        <v>3</v>
      </c>
      <c r="AF45" s="50" t="s">
        <v>4</v>
      </c>
      <c r="AG45" s="50" t="s">
        <v>5</v>
      </c>
      <c r="AH45" s="51" t="s">
        <v>6</v>
      </c>
      <c r="AI45" s="51" t="s">
        <v>7</v>
      </c>
      <c r="AJ45" s="68" t="s">
        <v>8</v>
      </c>
      <c r="AK45" s="53"/>
      <c r="AL45" s="101"/>
      <c r="AM45" s="102"/>
      <c r="AN45" s="102"/>
      <c r="AO45" s="102"/>
      <c r="AP45" s="102"/>
      <c r="AQ45" s="103"/>
      <c r="AR45" s="54">
        <f t="shared" ref="AR45" si="3">AP49/AP46</f>
        <v>0.36666666666666664</v>
      </c>
    </row>
    <row r="46" spans="1:44" ht="20.25" customHeight="1" x14ac:dyDescent="0.15">
      <c r="A46" s="91"/>
      <c r="B46" s="92"/>
      <c r="C46" s="92"/>
      <c r="D46" s="104" t="s">
        <v>15</v>
      </c>
      <c r="E46" s="105"/>
      <c r="F46" s="106"/>
      <c r="G46" s="55" t="s">
        <v>17</v>
      </c>
      <c r="H46" s="55" t="s">
        <v>17</v>
      </c>
      <c r="I46" s="48" t="s">
        <v>17</v>
      </c>
      <c r="J46" s="48" t="s">
        <v>17</v>
      </c>
      <c r="K46" s="48" t="s">
        <v>17</v>
      </c>
      <c r="L46" s="48" t="s">
        <v>17</v>
      </c>
      <c r="M46" s="48" t="s">
        <v>17</v>
      </c>
      <c r="N46" s="55" t="s">
        <v>17</v>
      </c>
      <c r="O46" s="55" t="s">
        <v>17</v>
      </c>
      <c r="P46" s="48" t="s">
        <v>17</v>
      </c>
      <c r="Q46" s="48" t="s">
        <v>17</v>
      </c>
      <c r="R46" s="48" t="s">
        <v>17</v>
      </c>
      <c r="S46" s="48" t="s">
        <v>17</v>
      </c>
      <c r="T46" s="48" t="s">
        <v>17</v>
      </c>
      <c r="U46" s="48" t="s">
        <v>17</v>
      </c>
      <c r="V46" s="48" t="s">
        <v>17</v>
      </c>
      <c r="W46" s="48" t="s">
        <v>17</v>
      </c>
      <c r="X46" s="48" t="s">
        <v>17</v>
      </c>
      <c r="Y46" s="48" t="s">
        <v>17</v>
      </c>
      <c r="Z46" s="48" t="s">
        <v>17</v>
      </c>
      <c r="AA46" s="48" t="s">
        <v>17</v>
      </c>
      <c r="AB46" s="48" t="s">
        <v>17</v>
      </c>
      <c r="AC46" s="48" t="s">
        <v>17</v>
      </c>
      <c r="AD46" s="48" t="s">
        <v>17</v>
      </c>
      <c r="AE46" s="48" t="s">
        <v>17</v>
      </c>
      <c r="AF46" s="48" t="s">
        <v>17</v>
      </c>
      <c r="AG46" s="48" t="s">
        <v>17</v>
      </c>
      <c r="AH46" s="48" t="s">
        <v>17</v>
      </c>
      <c r="AI46" s="55" t="s">
        <v>17</v>
      </c>
      <c r="AJ46" s="55" t="s">
        <v>17</v>
      </c>
      <c r="AK46" s="53"/>
      <c r="AL46" s="101" t="s">
        <v>78</v>
      </c>
      <c r="AM46" s="102"/>
      <c r="AN46" s="102"/>
      <c r="AO46" s="102"/>
      <c r="AP46" s="107">
        <f>COUNTIF(G46:AK46,'プルダウン (2)'!$B$3)+COUNTIF(G46:AK46,'プルダウン (2)'!$B$4)</f>
        <v>30</v>
      </c>
      <c r="AQ46" s="108"/>
      <c r="AR46" s="56" t="s">
        <v>79</v>
      </c>
    </row>
    <row r="47" spans="1:44" ht="20.25" hidden="1" customHeight="1" x14ac:dyDescent="0.15">
      <c r="A47" s="91"/>
      <c r="B47" s="92"/>
      <c r="C47" s="92"/>
      <c r="D47" s="112"/>
      <c r="E47" s="113"/>
      <c r="F47" s="114"/>
      <c r="G47" s="55">
        <f>IF(G46='プルダウン (2)'!$B$3,IF(G49='プルダウン (2)'!$D$4,1,IF(G49='プルダウン (2)'!$D$5,1,0)),IF(G46='プルダウン (2)'!$B$4,IF(G49='プルダウン (2)'!$D$4,1,IF(G49='プルダウン (2)'!$D$5,1,0))))</f>
        <v>1</v>
      </c>
      <c r="H47" s="55">
        <f>IF(H46='プルダウン (2)'!$B$3,IF(H49='プルダウン (2)'!$D$4,1,IF(H49='プルダウン (2)'!$D$5,1,0)),IF(H46='プルダウン (2)'!$B$4,IF(H49='プルダウン (2)'!$D$4,1,IF(H49='プルダウン (2)'!$D$5,1,0))))</f>
        <v>0</v>
      </c>
      <c r="I47" s="48">
        <f>IF(I46='プルダウン (2)'!$B$3,IF(I49='プルダウン (2)'!$D$4,1,IF(I49='プルダウン (2)'!$D$5,1,0)),IF(I46='プルダウン (2)'!$B$4,IF(I49='プルダウン (2)'!$D$4,1,IF(I49='プルダウン (2)'!$D$5,1,0))))</f>
        <v>0</v>
      </c>
      <c r="J47" s="48">
        <f>IF(J46='プルダウン (2)'!$B$3,IF(J49='プルダウン (2)'!$D$4,1,IF(J49='プルダウン (2)'!$D$5,1,0)),IF(J46='プルダウン (2)'!$B$4,IF(J49='プルダウン (2)'!$D$4,1,IF(J49='プルダウン (2)'!$D$5,1,0))))</f>
        <v>0</v>
      </c>
      <c r="K47" s="48">
        <f>IF(K46='プルダウン (2)'!$B$3,IF(K49='プルダウン (2)'!$D$4,1,IF(K49='プルダウン (2)'!$D$5,1,0)),IF(K46='プルダウン (2)'!$B$4,IF(K49='プルダウン (2)'!$D$4,1,IF(K49='プルダウン (2)'!$D$5,1,0))))</f>
        <v>0</v>
      </c>
      <c r="L47" s="48">
        <f>IF(L46='プルダウン (2)'!$B$3,IF(L49='プルダウン (2)'!$D$4,1,IF(L49='プルダウン (2)'!$D$5,1,0)),IF(L46='プルダウン (2)'!$B$4,IF(L49='プルダウン (2)'!$D$4,1,IF(L49='プルダウン (2)'!$D$5,1,0))))</f>
        <v>0</v>
      </c>
      <c r="M47" s="48">
        <f>IF(M46='プルダウン (2)'!$B$3,IF(M49='プルダウン (2)'!$D$4,1,IF(M49='プルダウン (2)'!$D$5,1,0)),IF(M46='プルダウン (2)'!$B$4,IF(M49='プルダウン (2)'!$D$4,1,IF(M49='プルダウン (2)'!$D$5,1,0))))</f>
        <v>1</v>
      </c>
      <c r="N47" s="55">
        <f>IF(N46='プルダウン (2)'!$B$3,IF(N49='プルダウン (2)'!$D$4,1,IF(N49='プルダウン (2)'!$D$5,1,0)),IF(N46='プルダウン (2)'!$B$4,IF(N49='プルダウン (2)'!$D$4,1,IF(N49='プルダウン (2)'!$D$5,1,0))))</f>
        <v>1</v>
      </c>
      <c r="O47" s="55">
        <f>IF(O46='プルダウン (2)'!$B$3,IF(O49='プルダウン (2)'!$D$4,1,IF(O49='プルダウン (2)'!$D$5,1,0)),IF(O46='プルダウン (2)'!$B$4,IF(O49='プルダウン (2)'!$D$4,1,IF(O49='プルダウン (2)'!$D$5,1,0))))</f>
        <v>0</v>
      </c>
      <c r="P47" s="48">
        <f>IF(P46='プルダウン (2)'!$B$3,IF(P49='プルダウン (2)'!$D$4,1,IF(P49='プルダウン (2)'!$D$5,1,0)),IF(P46='プルダウン (2)'!$B$4,IF(P49='プルダウン (2)'!$D$4,1,IF(P49='プルダウン (2)'!$D$5,1,0))))</f>
        <v>0</v>
      </c>
      <c r="Q47" s="48">
        <f>IF(Q46='プルダウン (2)'!$B$3,IF(Q49='プルダウン (2)'!$D$4,1,IF(Q49='プルダウン (2)'!$D$5,1,0)),IF(Q46='プルダウン (2)'!$B$4,IF(Q49='プルダウン (2)'!$D$4,1,IF(Q49='プルダウン (2)'!$D$5,1,0))))</f>
        <v>0</v>
      </c>
      <c r="R47" s="48">
        <f>IF(R46='プルダウン (2)'!$B$3,IF(R49='プルダウン (2)'!$D$4,1,IF(R49='プルダウン (2)'!$D$5,1,0)),IF(R46='プルダウン (2)'!$B$4,IF(R49='プルダウン (2)'!$D$4,1,IF(R49='プルダウン (2)'!$D$5,1,0))))</f>
        <v>0</v>
      </c>
      <c r="S47" s="48">
        <f>IF(S46='プルダウン (2)'!$B$3,IF(S49='プルダウン (2)'!$D$4,1,IF(S49='プルダウン (2)'!$D$5,1,0)),IF(S46='プルダウン (2)'!$B$4,IF(S49='プルダウン (2)'!$D$4,1,IF(S49='プルダウン (2)'!$D$5,1,0))))</f>
        <v>0</v>
      </c>
      <c r="T47" s="48">
        <f>IF(T46='プルダウン (2)'!$B$3,IF(T49='プルダウン (2)'!$D$4,1,IF(T49='プルダウン (2)'!$D$5,1,0)),IF(T46='プルダウン (2)'!$B$4,IF(T49='プルダウン (2)'!$D$4,1,IF(T49='プルダウン (2)'!$D$5,1,0))))</f>
        <v>1</v>
      </c>
      <c r="U47" s="55">
        <f>IF(U46='プルダウン (2)'!$B$3,IF(U49='プルダウン (2)'!$D$4,1,IF(U49='プルダウン (2)'!$D$5,1,0)),IF(U46='プルダウン (2)'!$B$4,IF(U49='プルダウン (2)'!$D$4,1,IF(U49='プルダウン (2)'!$D$5,1,0))))</f>
        <v>1</v>
      </c>
      <c r="V47" s="55">
        <f>IF(V46='プルダウン (2)'!$B$3,IF(V49='プルダウン (2)'!$D$4,1,IF(V49='プルダウン (2)'!$D$5,1,0)),IF(V46='プルダウン (2)'!$B$4,IF(V49='プルダウン (2)'!$D$4,1,IF(V49='プルダウン (2)'!$D$5,1,0))))</f>
        <v>1</v>
      </c>
      <c r="W47" s="55">
        <f>IF(W46='プルダウン (2)'!$B$3,IF(W49='プルダウン (2)'!$D$4,1,IF(W49='プルダウン (2)'!$D$5,1,0)),IF(W46='プルダウン (2)'!$B$4,IF(W49='プルダウン (2)'!$D$4,1,IF(W49='プルダウン (2)'!$D$5,1,0))))</f>
        <v>0</v>
      </c>
      <c r="X47" s="48">
        <f>IF(X46='プルダウン (2)'!$B$3,IF(X49='プルダウン (2)'!$D$4,1,IF(X49='プルダウン (2)'!$D$5,1,0)),IF(X46='プルダウン (2)'!$B$4,IF(X49='プルダウン (2)'!$D$4,1,IF(X49='プルダウン (2)'!$D$5,1,0))))</f>
        <v>0</v>
      </c>
      <c r="Y47" s="48">
        <f>IF(Y46='プルダウン (2)'!$B$3,IF(Y49='プルダウン (2)'!$D$4,1,IF(Y49='プルダウン (2)'!$D$5,1,0)),IF(Y46='プルダウン (2)'!$B$4,IF(Y49='プルダウン (2)'!$D$4,1,IF(Y49='プルダウン (2)'!$D$5,1,0))))</f>
        <v>0</v>
      </c>
      <c r="Z47" s="48">
        <f>IF(Z46='プルダウン (2)'!$B$3,IF(Z49='プルダウン (2)'!$D$4,1,IF(Z49='プルダウン (2)'!$D$5,1,0)),IF(Z46='プルダウン (2)'!$B$4,IF(Z49='プルダウン (2)'!$D$4,1,IF(Z49='プルダウン (2)'!$D$5,1,0))))</f>
        <v>0</v>
      </c>
      <c r="AA47" s="48">
        <f>IF(AA46='プルダウン (2)'!$B$3,IF(AA49='プルダウン (2)'!$D$4,1,IF(AA49='プルダウン (2)'!$D$5,1,0)),IF(AA46='プルダウン (2)'!$B$4,IF(AA49='プルダウン (2)'!$D$4,1,IF(AA49='プルダウン (2)'!$D$5,1,0))))</f>
        <v>1</v>
      </c>
      <c r="AB47" s="55">
        <f>IF(AB46='プルダウン (2)'!$B$3,IF(AB49='プルダウン (2)'!$D$4,1,IF(AB49='プルダウン (2)'!$D$5,1,0)),IF(AB46='プルダウン (2)'!$B$4,IF(AB49='プルダウン (2)'!$D$4,1,IF(AB49='プルダウン (2)'!$D$5,1,0))))</f>
        <v>1</v>
      </c>
      <c r="AC47" s="55">
        <f>IF(AC46='プルダウン (2)'!$B$3,IF(AC49='プルダウン (2)'!$D$4,1,IF(AC49='プルダウン (2)'!$D$5,1,0)),IF(AC46='プルダウン (2)'!$B$4,IF(AC49='プルダウン (2)'!$D$4,1,IF(AC49='プルダウン (2)'!$D$5,1,0))))</f>
        <v>1</v>
      </c>
      <c r="AD47" s="55">
        <f>IF(AD46='プルダウン (2)'!$B$3,IF(AD49='プルダウン (2)'!$D$4,1,IF(AD49='プルダウン (2)'!$D$5,1,0)),IF(AD46='プルダウン (2)'!$B$4,IF(AD49='プルダウン (2)'!$D$4,1,IF(AD49='プルダウン (2)'!$D$5,1,0))))</f>
        <v>0</v>
      </c>
      <c r="AE47" s="48">
        <f>IF(AE46='プルダウン (2)'!$B$3,IF(AE49='プルダウン (2)'!$D$4,1,IF(AE49='プルダウン (2)'!$D$5,1,0)),IF(AE46='プルダウン (2)'!$B$4,IF(AE49='プルダウン (2)'!$D$4,1,IF(AE49='プルダウン (2)'!$D$5,1,0))))</f>
        <v>0</v>
      </c>
      <c r="AF47" s="48">
        <f>IF(AF46='プルダウン (2)'!$B$3,IF(AF49='プルダウン (2)'!$D$4,1,IF(AF49='プルダウン (2)'!$D$5,1,0)),IF(AF46='プルダウン (2)'!$B$4,IF(AF49='プルダウン (2)'!$D$4,1,IF(AF49='プルダウン (2)'!$D$5,1,0))))</f>
        <v>0</v>
      </c>
      <c r="AG47" s="48">
        <f>IF(AG46='プルダウン (2)'!$B$3,IF(AG49='プルダウン (2)'!$D$4,1,IF(AG49='プルダウン (2)'!$D$5,1,0)),IF(AG46='プルダウン (2)'!$B$4,IF(AG49='プルダウン (2)'!$D$4,1,IF(AG49='プルダウン (2)'!$D$5,1,0))))</f>
        <v>0</v>
      </c>
      <c r="AH47" s="48">
        <f>IF(AH46='プルダウン (2)'!$B$3,IF(AH49='プルダウン (2)'!$D$4,1,IF(AH49='プルダウン (2)'!$D$5,1,0)),IF(AH46='プルダウン (2)'!$B$4,IF(AH49='プルダウン (2)'!$D$4,1,IF(AH49='プルダウン (2)'!$D$5,1,0))))</f>
        <v>1</v>
      </c>
      <c r="AI47" s="55">
        <f>IF(AI46='プルダウン (2)'!$B$3,IF(AI49='プルダウン (2)'!$D$4,1,IF(AI49='プルダウン (2)'!$D$5,1,0)),IF(AI46='プルダウン (2)'!$B$4,IF(AI49='プルダウン (2)'!$D$4,1,IF(AI49='プルダウン (2)'!$D$5,1,0))))</f>
        <v>1</v>
      </c>
      <c r="AJ47" s="55">
        <f>IF(AJ46='プルダウン (2)'!$B$3,IF(AJ49='プルダウン (2)'!$D$4,1,IF(AJ49='プルダウン (2)'!$D$5,1,0)),IF(AJ46='プルダウン (2)'!$B$4,IF(AJ49='プルダウン (2)'!$D$4,1,IF(AJ49='プルダウン (2)'!$D$5,1,0))))</f>
        <v>0</v>
      </c>
      <c r="AK47" s="53"/>
      <c r="AL47" s="101"/>
      <c r="AM47" s="102"/>
      <c r="AN47" s="102"/>
      <c r="AO47" s="102"/>
      <c r="AP47" s="107"/>
      <c r="AQ47" s="108"/>
      <c r="AR47" s="57"/>
    </row>
    <row r="48" spans="1:44" ht="20.25" customHeight="1" x14ac:dyDescent="0.15">
      <c r="A48" s="91"/>
      <c r="B48" s="92"/>
      <c r="C48" s="92"/>
      <c r="D48" s="104" t="s">
        <v>80</v>
      </c>
      <c r="E48" s="105"/>
      <c r="F48" s="106"/>
      <c r="G48" s="48" t="s">
        <v>30</v>
      </c>
      <c r="H48" s="48" t="s">
        <v>29</v>
      </c>
      <c r="I48" s="48" t="s">
        <v>29</v>
      </c>
      <c r="J48" s="48" t="s">
        <v>29</v>
      </c>
      <c r="K48" s="48" t="s">
        <v>29</v>
      </c>
      <c r="L48" s="48" t="s">
        <v>29</v>
      </c>
      <c r="M48" s="48" t="s">
        <v>30</v>
      </c>
      <c r="N48" s="48" t="s">
        <v>30</v>
      </c>
      <c r="O48" s="48" t="s">
        <v>29</v>
      </c>
      <c r="P48" s="48" t="s">
        <v>29</v>
      </c>
      <c r="Q48" s="48" t="s">
        <v>29</v>
      </c>
      <c r="R48" s="48" t="s">
        <v>29</v>
      </c>
      <c r="S48" s="48" t="s">
        <v>29</v>
      </c>
      <c r="T48" s="48" t="s">
        <v>30</v>
      </c>
      <c r="U48" s="48" t="s">
        <v>30</v>
      </c>
      <c r="V48" s="48" t="s">
        <v>30</v>
      </c>
      <c r="W48" s="48" t="s">
        <v>29</v>
      </c>
      <c r="X48" s="48" t="s">
        <v>29</v>
      </c>
      <c r="Y48" s="48" t="s">
        <v>29</v>
      </c>
      <c r="Z48" s="48" t="s">
        <v>29</v>
      </c>
      <c r="AA48" s="48" t="s">
        <v>30</v>
      </c>
      <c r="AB48" s="48" t="s">
        <v>30</v>
      </c>
      <c r="AC48" s="48" t="s">
        <v>30</v>
      </c>
      <c r="AD48" s="48" t="s">
        <v>29</v>
      </c>
      <c r="AE48" s="48" t="s">
        <v>29</v>
      </c>
      <c r="AF48" s="48" t="s">
        <v>29</v>
      </c>
      <c r="AG48" s="48" t="s">
        <v>29</v>
      </c>
      <c r="AH48" s="48" t="s">
        <v>30</v>
      </c>
      <c r="AI48" s="48" t="s">
        <v>30</v>
      </c>
      <c r="AJ48" s="48" t="s">
        <v>29</v>
      </c>
      <c r="AK48" s="53"/>
      <c r="AL48" s="101"/>
      <c r="AM48" s="102"/>
      <c r="AN48" s="102"/>
      <c r="AO48" s="102"/>
      <c r="AP48" s="107"/>
      <c r="AQ48" s="108"/>
      <c r="AR48" s="115" t="s">
        <v>85</v>
      </c>
    </row>
    <row r="49" spans="1:44" ht="20.25" customHeight="1" thickBot="1" x14ac:dyDescent="0.2">
      <c r="A49" s="93"/>
      <c r="B49" s="94"/>
      <c r="C49" s="94"/>
      <c r="D49" s="117" t="s">
        <v>82</v>
      </c>
      <c r="E49" s="118"/>
      <c r="F49" s="119"/>
      <c r="G49" s="61" t="s">
        <v>30</v>
      </c>
      <c r="H49" s="61" t="s">
        <v>29</v>
      </c>
      <c r="I49" s="48" t="s">
        <v>29</v>
      </c>
      <c r="J49" s="48" t="s">
        <v>29</v>
      </c>
      <c r="K49" s="61" t="s">
        <v>29</v>
      </c>
      <c r="L49" s="61" t="s">
        <v>29</v>
      </c>
      <c r="M49" s="61" t="s">
        <v>30</v>
      </c>
      <c r="N49" s="61" t="s">
        <v>30</v>
      </c>
      <c r="O49" s="61" t="s">
        <v>29</v>
      </c>
      <c r="P49" s="61" t="s">
        <v>29</v>
      </c>
      <c r="Q49" s="61" t="s">
        <v>29</v>
      </c>
      <c r="R49" s="61" t="s">
        <v>29</v>
      </c>
      <c r="S49" s="61" t="s">
        <v>29</v>
      </c>
      <c r="T49" s="61" t="s">
        <v>30</v>
      </c>
      <c r="U49" s="61" t="s">
        <v>30</v>
      </c>
      <c r="V49" s="61" t="s">
        <v>30</v>
      </c>
      <c r="W49" s="61" t="s">
        <v>29</v>
      </c>
      <c r="X49" s="61" t="s">
        <v>29</v>
      </c>
      <c r="Y49" s="61" t="s">
        <v>29</v>
      </c>
      <c r="Z49" s="61" t="s">
        <v>29</v>
      </c>
      <c r="AA49" s="61" t="s">
        <v>30</v>
      </c>
      <c r="AB49" s="61" t="s">
        <v>30</v>
      </c>
      <c r="AC49" s="61" t="s">
        <v>30</v>
      </c>
      <c r="AD49" s="61" t="s">
        <v>29</v>
      </c>
      <c r="AE49" s="61" t="s">
        <v>29</v>
      </c>
      <c r="AF49" s="61" t="s">
        <v>29</v>
      </c>
      <c r="AG49" s="61" t="s">
        <v>29</v>
      </c>
      <c r="AH49" s="64" t="s">
        <v>30</v>
      </c>
      <c r="AI49" s="64" t="s">
        <v>30</v>
      </c>
      <c r="AJ49" s="64" t="s">
        <v>29</v>
      </c>
      <c r="AK49" s="65"/>
      <c r="AL49" s="120" t="s">
        <v>83</v>
      </c>
      <c r="AM49" s="121"/>
      <c r="AN49" s="121"/>
      <c r="AO49" s="121"/>
      <c r="AP49" s="122">
        <f>SUM(G47:AK47)</f>
        <v>11</v>
      </c>
      <c r="AQ49" s="123"/>
      <c r="AR49" s="116"/>
    </row>
    <row r="50" spans="1:44" ht="20.25" customHeight="1" x14ac:dyDescent="0.15">
      <c r="A50" s="89" t="s">
        <v>90</v>
      </c>
      <c r="B50" s="90"/>
      <c r="C50" s="90"/>
      <c r="D50" s="95" t="s">
        <v>75</v>
      </c>
      <c r="E50" s="96"/>
      <c r="F50" s="97"/>
      <c r="G50" s="43">
        <v>1</v>
      </c>
      <c r="H50" s="66">
        <v>2</v>
      </c>
      <c r="I50" s="66">
        <v>3</v>
      </c>
      <c r="J50" s="66">
        <v>4</v>
      </c>
      <c r="K50" s="60">
        <v>5</v>
      </c>
      <c r="L50" s="60">
        <v>6</v>
      </c>
      <c r="M50" s="66">
        <v>7</v>
      </c>
      <c r="N50" s="66">
        <v>8</v>
      </c>
      <c r="O50" s="66">
        <v>9</v>
      </c>
      <c r="P50" s="66">
        <v>10</v>
      </c>
      <c r="Q50" s="66">
        <v>11</v>
      </c>
      <c r="R50" s="60">
        <v>12</v>
      </c>
      <c r="S50" s="60">
        <v>13</v>
      </c>
      <c r="T50" s="60">
        <v>14</v>
      </c>
      <c r="U50" s="66">
        <v>15</v>
      </c>
      <c r="V50" s="66">
        <v>16</v>
      </c>
      <c r="W50" s="66">
        <v>17</v>
      </c>
      <c r="X50" s="66">
        <v>18</v>
      </c>
      <c r="Y50" s="60">
        <v>19</v>
      </c>
      <c r="Z50" s="60">
        <v>20</v>
      </c>
      <c r="AA50" s="66">
        <v>21</v>
      </c>
      <c r="AB50" s="66">
        <v>22</v>
      </c>
      <c r="AC50" s="66">
        <v>23</v>
      </c>
      <c r="AD50" s="66">
        <v>24</v>
      </c>
      <c r="AE50" s="66">
        <v>25</v>
      </c>
      <c r="AF50" s="60">
        <v>26</v>
      </c>
      <c r="AG50" s="60">
        <v>27</v>
      </c>
      <c r="AH50" s="67">
        <v>28</v>
      </c>
      <c r="AI50" s="67">
        <v>29</v>
      </c>
      <c r="AJ50" s="67">
        <v>30</v>
      </c>
      <c r="AK50" s="69">
        <v>31</v>
      </c>
      <c r="AL50" s="98" t="s">
        <v>76</v>
      </c>
      <c r="AM50" s="99"/>
      <c r="AN50" s="99"/>
      <c r="AO50" s="99"/>
      <c r="AP50" s="99"/>
      <c r="AQ50" s="100"/>
      <c r="AR50" s="47" t="s">
        <v>77</v>
      </c>
    </row>
    <row r="51" spans="1:44" ht="20.25" customHeight="1" x14ac:dyDescent="0.15">
      <c r="A51" s="91"/>
      <c r="B51" s="92"/>
      <c r="C51" s="92"/>
      <c r="D51" s="104" t="s">
        <v>9</v>
      </c>
      <c r="E51" s="105"/>
      <c r="F51" s="106"/>
      <c r="G51" s="50" t="s">
        <v>2</v>
      </c>
      <c r="H51" s="50" t="s">
        <v>3</v>
      </c>
      <c r="I51" s="50" t="s">
        <v>4</v>
      </c>
      <c r="J51" s="50" t="s">
        <v>5</v>
      </c>
      <c r="K51" s="51" t="s">
        <v>6</v>
      </c>
      <c r="L51" s="51" t="s">
        <v>7</v>
      </c>
      <c r="M51" s="50" t="s">
        <v>8</v>
      </c>
      <c r="N51" s="50" t="s">
        <v>2</v>
      </c>
      <c r="O51" s="50" t="s">
        <v>3</v>
      </c>
      <c r="P51" s="50" t="s">
        <v>4</v>
      </c>
      <c r="Q51" s="50" t="s">
        <v>5</v>
      </c>
      <c r="R51" s="52" t="s">
        <v>14</v>
      </c>
      <c r="S51" s="52" t="s">
        <v>0</v>
      </c>
      <c r="T51" s="52" t="s">
        <v>1</v>
      </c>
      <c r="U51" s="49" t="s">
        <v>10</v>
      </c>
      <c r="V51" s="49" t="s">
        <v>11</v>
      </c>
      <c r="W51" s="48" t="s">
        <v>12</v>
      </c>
      <c r="X51" s="48" t="s">
        <v>13</v>
      </c>
      <c r="Y51" s="51" t="s">
        <v>6</v>
      </c>
      <c r="Z51" s="51" t="s">
        <v>7</v>
      </c>
      <c r="AA51" s="50" t="s">
        <v>8</v>
      </c>
      <c r="AB51" s="50" t="s">
        <v>2</v>
      </c>
      <c r="AC51" s="49" t="s">
        <v>11</v>
      </c>
      <c r="AD51" s="50" t="s">
        <v>4</v>
      </c>
      <c r="AE51" s="50" t="s">
        <v>5</v>
      </c>
      <c r="AF51" s="51" t="s">
        <v>6</v>
      </c>
      <c r="AG51" s="51" t="s">
        <v>7</v>
      </c>
      <c r="AH51" s="68" t="s">
        <v>8</v>
      </c>
      <c r="AI51" s="50" t="s">
        <v>2</v>
      </c>
      <c r="AJ51" s="50" t="s">
        <v>3</v>
      </c>
      <c r="AK51" s="50" t="s">
        <v>4</v>
      </c>
      <c r="AL51" s="101"/>
      <c r="AM51" s="102"/>
      <c r="AN51" s="102"/>
      <c r="AO51" s="102"/>
      <c r="AP51" s="102"/>
      <c r="AQ51" s="103"/>
      <c r="AR51" s="54">
        <f t="shared" ref="AR51" si="4">AP55/AP52</f>
        <v>0.2608695652173913</v>
      </c>
    </row>
    <row r="52" spans="1:44" ht="20.25" customHeight="1" x14ac:dyDescent="0.15">
      <c r="A52" s="91"/>
      <c r="B52" s="92"/>
      <c r="C52" s="92"/>
      <c r="D52" s="104" t="s">
        <v>15</v>
      </c>
      <c r="E52" s="105"/>
      <c r="F52" s="106"/>
      <c r="G52" s="48" t="s">
        <v>17</v>
      </c>
      <c r="H52" s="48" t="s">
        <v>17</v>
      </c>
      <c r="I52" s="48" t="s">
        <v>17</v>
      </c>
      <c r="J52" s="48" t="s">
        <v>17</v>
      </c>
      <c r="K52" s="48" t="s">
        <v>17</v>
      </c>
      <c r="L52" s="55" t="s">
        <v>17</v>
      </c>
      <c r="M52" s="55" t="s">
        <v>17</v>
      </c>
      <c r="N52" s="55" t="s">
        <v>17</v>
      </c>
      <c r="O52" s="48" t="s">
        <v>17</v>
      </c>
      <c r="P52" s="48" t="s">
        <v>17</v>
      </c>
      <c r="Q52" s="48" t="s">
        <v>17</v>
      </c>
      <c r="R52" s="48" t="s">
        <v>17</v>
      </c>
      <c r="S52" s="55" t="s">
        <v>17</v>
      </c>
      <c r="T52" s="55" t="s">
        <v>17</v>
      </c>
      <c r="U52" s="48" t="s">
        <v>17</v>
      </c>
      <c r="V52" s="48" t="s">
        <v>17</v>
      </c>
      <c r="W52" s="48" t="s">
        <v>17</v>
      </c>
      <c r="X52" s="48" t="s">
        <v>17</v>
      </c>
      <c r="Y52" s="48" t="s">
        <v>19</v>
      </c>
      <c r="Z52" s="48" t="s">
        <v>19</v>
      </c>
      <c r="AA52" s="48" t="s">
        <v>19</v>
      </c>
      <c r="AB52" s="48" t="s">
        <v>19</v>
      </c>
      <c r="AC52" s="48" t="s">
        <v>19</v>
      </c>
      <c r="AD52" s="48" t="s">
        <v>19</v>
      </c>
      <c r="AE52" s="48" t="s">
        <v>19</v>
      </c>
      <c r="AF52" s="48" t="s">
        <v>19</v>
      </c>
      <c r="AG52" s="55" t="s">
        <v>17</v>
      </c>
      <c r="AH52" s="55" t="s">
        <v>17</v>
      </c>
      <c r="AI52" s="48" t="s">
        <v>17</v>
      </c>
      <c r="AJ52" s="48" t="s">
        <v>17</v>
      </c>
      <c r="AK52" s="53" t="s">
        <v>17</v>
      </c>
      <c r="AL52" s="101" t="s">
        <v>78</v>
      </c>
      <c r="AM52" s="102"/>
      <c r="AN52" s="102"/>
      <c r="AO52" s="102"/>
      <c r="AP52" s="107">
        <f>COUNTIF(G52:AK52,'プルダウン (2)'!$B$3)+COUNTIF(G52:AK52,'プルダウン (2)'!$B$4)</f>
        <v>23</v>
      </c>
      <c r="AQ52" s="108"/>
      <c r="AR52" s="56" t="s">
        <v>79</v>
      </c>
    </row>
    <row r="53" spans="1:44" ht="20.25" hidden="1" customHeight="1" x14ac:dyDescent="0.15">
      <c r="A53" s="91"/>
      <c r="B53" s="92"/>
      <c r="C53" s="92"/>
      <c r="D53" s="112"/>
      <c r="E53" s="113"/>
      <c r="F53" s="114"/>
      <c r="G53" s="48">
        <f>IF(G52='プルダウン (2)'!$B$3,IF(G55='プルダウン (2)'!$D$4,1,IF(G55='プルダウン (2)'!$D$5,1,0)),IF(G52='プルダウン (2)'!$B$4,IF(G55='プルダウン (2)'!$D$4,1,IF(G55='プルダウン (2)'!$D$5,1,0))))</f>
        <v>0</v>
      </c>
      <c r="H53" s="48">
        <f>IF(H52='プルダウン (2)'!$B$3,IF(H55='プルダウン (2)'!$D$4,1,IF(H55='プルダウン (2)'!$D$5,1,0)),IF(H52='プルダウン (2)'!$B$4,IF(H55='プルダウン (2)'!$D$4,1,IF(H55='プルダウン (2)'!$D$5,1,0))))</f>
        <v>0</v>
      </c>
      <c r="I53" s="48">
        <f>IF(I52='プルダウン (2)'!$B$3,IF(I55='プルダウン (2)'!$D$4,1,IF(I55='プルダウン (2)'!$D$5,1,0)),IF(I52='プルダウン (2)'!$B$4,IF(I55='プルダウン (2)'!$D$4,1,IF(I55='プルダウン (2)'!$D$5,1,0))))</f>
        <v>0</v>
      </c>
      <c r="J53" s="48">
        <f>IF(J52='プルダウン (2)'!$B$3,IF(J55='プルダウン (2)'!$D$4,1,IF(J55='プルダウン (2)'!$D$5,1,0)),IF(J52='プルダウン (2)'!$B$4,IF(J55='プルダウン (2)'!$D$4,1,IF(J55='プルダウン (2)'!$D$5,1,0))))</f>
        <v>0</v>
      </c>
      <c r="K53" s="48">
        <f>IF(K52='プルダウン (2)'!$B$3,IF(K55='プルダウン (2)'!$D$4,1,IF(K55='プルダウン (2)'!$D$5,1,0)),IF(K52='プルダウン (2)'!$B$4,IF(K55='プルダウン (2)'!$D$4,1,IF(K55='プルダウン (2)'!$D$5,1,0))))</f>
        <v>1</v>
      </c>
      <c r="L53" s="55">
        <f>IF(L52='プルダウン (2)'!$B$3,IF(L55='プルダウン (2)'!$D$4,1,IF(L55='プルダウン (2)'!$D$5,1,0)),IF(L52='プルダウン (2)'!$B$4,IF(L55='プルダウン (2)'!$D$4,1,IF(L55='プルダウン (2)'!$D$5,1,0))))</f>
        <v>1</v>
      </c>
      <c r="M53" s="55">
        <f>IF(M52='プルダウン (2)'!$B$3,IF(M55='プルダウン (2)'!$D$4,1,IF(M55='プルダウン (2)'!$D$5,1,0)),IF(M52='プルダウン (2)'!$B$4,IF(M55='プルダウン (2)'!$D$4,1,IF(M55='プルダウン (2)'!$D$5,1,0))))</f>
        <v>0</v>
      </c>
      <c r="N53" s="55">
        <f>IF(N52='プルダウン (2)'!$B$3,IF(N55='プルダウン (2)'!$D$4,1,IF(N55='プルダウン (2)'!$D$5,1,0)),IF(N52='プルダウン (2)'!$B$4,IF(N55='プルダウン (2)'!$D$4,1,IF(N55='プルダウン (2)'!$D$5,1,0))))</f>
        <v>0</v>
      </c>
      <c r="O53" s="48">
        <f>IF(O52='プルダウン (2)'!$B$3,IF(O55='プルダウン (2)'!$D$4,1,IF(O55='プルダウン (2)'!$D$5,1,0)),IF(O52='プルダウン (2)'!$B$4,IF(O55='プルダウン (2)'!$D$4,1,IF(O55='プルダウン (2)'!$D$5,1,0))))</f>
        <v>0</v>
      </c>
      <c r="P53" s="48">
        <f>IF(P52='プルダウン (2)'!$B$3,IF(P55='プルダウン (2)'!$D$4,1,IF(P55='プルダウン (2)'!$D$5,1,0)),IF(P52='プルダウン (2)'!$B$4,IF(P55='プルダウン (2)'!$D$4,1,IF(P55='プルダウン (2)'!$D$5,1,0))))</f>
        <v>0</v>
      </c>
      <c r="Q53" s="48">
        <f>IF(Q52='プルダウン (2)'!$B$3,IF(Q55='プルダウン (2)'!$D$4,1,IF(Q55='プルダウン (2)'!$D$5,1,0)),IF(Q52='プルダウン (2)'!$B$4,IF(Q55='プルダウン (2)'!$D$4,1,IF(Q55='プルダウン (2)'!$D$5,1,0))))</f>
        <v>0</v>
      </c>
      <c r="R53" s="48">
        <f>IF(R52='プルダウン (2)'!$B$3,IF(R55='プルダウン (2)'!$D$4,1,IF(R55='プルダウン (2)'!$D$5,1,0)),IF(R52='プルダウン (2)'!$B$4,IF(R55='プルダウン (2)'!$D$4,1,IF(R55='プルダウン (2)'!$D$5,1,0))))</f>
        <v>1</v>
      </c>
      <c r="S53" s="55">
        <f>IF(S52='プルダウン (2)'!$B$3,IF(S55='プルダウン (2)'!$D$4,1,IF(S55='プルダウン (2)'!$D$5,1,0)),IF(S52='プルダウン (2)'!$B$4,IF(S55='プルダウン (2)'!$D$4,1,IF(S55='プルダウン (2)'!$D$5,1,0))))</f>
        <v>1</v>
      </c>
      <c r="T53" s="55">
        <f>IF(T52='プルダウン (2)'!$B$3,IF(T55='プルダウン (2)'!$D$4,1,IF(T55='プルダウン (2)'!$D$5,1,0)),IF(T52='プルダウン (2)'!$B$4,IF(T55='プルダウン (2)'!$D$4,1,IF(T55='プルダウン (2)'!$D$5,1,0))))</f>
        <v>1</v>
      </c>
      <c r="U53" s="48">
        <f>IF(U52='プルダウン (2)'!$B$3,IF(U55='プルダウン (2)'!$D$4,1,IF(U55='プルダウン (2)'!$D$5,1,0)),IF(U52='プルダウン (2)'!$B$4,IF(U55='プルダウン (2)'!$D$4,1,IF(U55='プルダウン (2)'!$D$5,1,0))))</f>
        <v>0</v>
      </c>
      <c r="V53" s="48">
        <f>IF(V52='プルダウン (2)'!$B$3,IF(V55='プルダウン (2)'!$D$4,1,IF(V55='プルダウン (2)'!$D$5,1,0)),IF(V52='プルダウン (2)'!$B$4,IF(V55='プルダウン (2)'!$D$4,1,IF(V55='プルダウン (2)'!$D$5,1,0))))</f>
        <v>0</v>
      </c>
      <c r="W53" s="48">
        <f>IF(W52='プルダウン (2)'!$B$3,IF(W55='プルダウン (2)'!$D$4,1,IF(W55='プルダウン (2)'!$D$5,1,0)),IF(W52='プルダウン (2)'!$B$4,IF(W55='プルダウン (2)'!$D$4,1,IF(W55='プルダウン (2)'!$D$5,1,0))))</f>
        <v>0</v>
      </c>
      <c r="X53" s="48">
        <f>IF(X52='プルダウン (2)'!$B$3,IF(X55='プルダウン (2)'!$D$4,1,IF(X55='プルダウン (2)'!$D$5,1,0)),IF(X52='プルダウン (2)'!$B$4,IF(X55='プルダウン (2)'!$D$4,1,IF(X55='プルダウン (2)'!$D$5,1,0))))</f>
        <v>0</v>
      </c>
      <c r="Y53" s="48" t="b">
        <f>IF(Y52='プルダウン (2)'!$B$3,IF(Y55='プルダウン (2)'!$D$4,1,IF(Y55='プルダウン (2)'!$D$5,1,0)),IF(Y52='プルダウン (2)'!$B$4,IF(Y55='プルダウン (2)'!$D$4,1,IF(Y55='プルダウン (2)'!$D$5,1,0))))</f>
        <v>0</v>
      </c>
      <c r="Z53" s="55" t="b">
        <f>IF(Z52='プルダウン (2)'!$B$3,IF(Z55='プルダウン (2)'!$D$4,1,IF(Z55='プルダウン (2)'!$D$5,1,0)),IF(Z52='プルダウン (2)'!$B$4,IF(Z55='プルダウン (2)'!$D$4,1,IF(Z55='プルダウン (2)'!$D$5,1,0))))</f>
        <v>0</v>
      </c>
      <c r="AA53" s="55" t="b">
        <f>IF(AA52='プルダウン (2)'!$B$3,IF(AA55='プルダウン (2)'!$D$4,1,IF(AA55='プルダウン (2)'!$D$5,1,0)),IF(AA52='プルダウン (2)'!$B$4,IF(AA55='プルダウン (2)'!$D$4,1,IF(AA55='プルダウン (2)'!$D$5,1,0))))</f>
        <v>0</v>
      </c>
      <c r="AB53" s="48" t="b">
        <f>IF(AB52='プルダウン (2)'!$B$3,IF(AB55='プルダウン (2)'!$D$4,1,IF(AB55='プルダウン (2)'!$D$5,1,0)),IF(AB52='プルダウン (2)'!$B$4,IF(AB55='プルダウン (2)'!$D$4,1,IF(AB55='プルダウン (2)'!$D$5,1,0))))</f>
        <v>0</v>
      </c>
      <c r="AC53" s="48" t="b">
        <f>IF(AC52='プルダウン (2)'!$B$3,IF(AC55='プルダウン (2)'!$D$4,1,IF(AC55='プルダウン (2)'!$D$5,1,0)),IF(AC52='プルダウン (2)'!$B$4,IF(AC55='プルダウン (2)'!$D$4,1,IF(AC55='プルダウン (2)'!$D$5,1,0))))</f>
        <v>0</v>
      </c>
      <c r="AD53" s="48" t="b">
        <f>IF(AD52='プルダウン (2)'!$B$3,IF(AD55='プルダウン (2)'!$D$4,1,IF(AD55='プルダウン (2)'!$D$5,1,0)),IF(AD52='プルダウン (2)'!$B$4,IF(AD55='プルダウン (2)'!$D$4,1,IF(AD55='プルダウン (2)'!$D$5,1,0))))</f>
        <v>0</v>
      </c>
      <c r="AE53" s="48" t="b">
        <f>IF(AE52='プルダウン (2)'!$B$3,IF(AE55='プルダウン (2)'!$D$4,1,IF(AE55='プルダウン (2)'!$D$5,1,0)),IF(AE52='プルダウン (2)'!$B$4,IF(AE55='プルダウン (2)'!$D$4,1,IF(AE55='プルダウン (2)'!$D$5,1,0))))</f>
        <v>0</v>
      </c>
      <c r="AF53" s="48" t="b">
        <f>IF(AF52='プルダウン (2)'!$B$3,IF(AF55='プルダウン (2)'!$D$4,1,IF(AF55='プルダウン (2)'!$D$5,1,0)),IF(AF52='プルダウン (2)'!$B$4,IF(AF55='プルダウン (2)'!$D$4,1,IF(AF55='プルダウン (2)'!$D$5,1,0))))</f>
        <v>0</v>
      </c>
      <c r="AG53" s="55">
        <f>IF(AG52='プルダウン (2)'!$B$3,IF(AG55='プルダウン (2)'!$D$4,1,IF(AG55='プルダウン (2)'!$D$5,1,0)),IF(AG52='プルダウン (2)'!$B$4,IF(AG55='プルダウン (2)'!$D$4,1,IF(AG55='プルダウン (2)'!$D$5,1,0))))</f>
        <v>1</v>
      </c>
      <c r="AH53" s="55">
        <f>IF(AH52='プルダウン (2)'!$B$3,IF(AH55='プルダウン (2)'!$D$4,1,IF(AH55='プルダウン (2)'!$D$5,1,0)),IF(AH52='プルダウン (2)'!$B$4,IF(AH55='プルダウン (2)'!$D$4,1,IF(AH55='プルダウン (2)'!$D$5,1,0))))</f>
        <v>0</v>
      </c>
      <c r="AI53" s="48">
        <f>IF(AI52='プルダウン (2)'!$B$3,IF(AI55='プルダウン (2)'!$D$4,1,IF(AI55='プルダウン (2)'!$D$5,1,0)),IF(AI52='プルダウン (2)'!$B$4,IF(AI55='プルダウン (2)'!$D$4,1,IF(AI55='プルダウン (2)'!$D$5,1,0))))</f>
        <v>0</v>
      </c>
      <c r="AJ53" s="48">
        <f>IF(AJ52='プルダウン (2)'!$B$3,IF(AJ55='プルダウン (2)'!$D$4,1,IF(AJ55='プルダウン (2)'!$D$5,1,0)),IF(AJ52='プルダウン (2)'!$B$4,IF(AJ55='プルダウン (2)'!$D$4,1,IF(AJ55='プルダウン (2)'!$D$5,1,0))))</f>
        <v>0</v>
      </c>
      <c r="AK53" s="53">
        <f>IF(AK52='プルダウン (2)'!$B$3,IF(AK55='プルダウン (2)'!$D$4,1,IF(AK55='プルダウン (2)'!$D$5,1,0)),IF(AK52='プルダウン (2)'!$B$4,IF(AK55='プルダウン (2)'!$D$4,1,IF(AK55='プルダウン (2)'!$D$5,1,0))))</f>
        <v>0</v>
      </c>
      <c r="AL53" s="101"/>
      <c r="AM53" s="102"/>
      <c r="AN53" s="102"/>
      <c r="AO53" s="102"/>
      <c r="AP53" s="107"/>
      <c r="AQ53" s="108"/>
      <c r="AR53" s="57"/>
    </row>
    <row r="54" spans="1:44" ht="20.25" customHeight="1" x14ac:dyDescent="0.15">
      <c r="A54" s="91"/>
      <c r="B54" s="92"/>
      <c r="C54" s="92"/>
      <c r="D54" s="104" t="s">
        <v>80</v>
      </c>
      <c r="E54" s="105"/>
      <c r="F54" s="106"/>
      <c r="G54" s="48" t="s">
        <v>29</v>
      </c>
      <c r="H54" s="48" t="s">
        <v>29</v>
      </c>
      <c r="I54" s="48" t="s">
        <v>29</v>
      </c>
      <c r="J54" s="48" t="s">
        <v>29</v>
      </c>
      <c r="K54" s="48" t="s">
        <v>30</v>
      </c>
      <c r="L54" s="48" t="s">
        <v>30</v>
      </c>
      <c r="M54" s="48" t="s">
        <v>29</v>
      </c>
      <c r="N54" s="48" t="s">
        <v>29</v>
      </c>
      <c r="O54" s="48" t="s">
        <v>29</v>
      </c>
      <c r="P54" s="48" t="s">
        <v>29</v>
      </c>
      <c r="Q54" s="48" t="s">
        <v>29</v>
      </c>
      <c r="R54" s="48" t="s">
        <v>30</v>
      </c>
      <c r="S54" s="48" t="s">
        <v>30</v>
      </c>
      <c r="T54" s="48" t="s">
        <v>30</v>
      </c>
      <c r="U54" s="48" t="s">
        <v>29</v>
      </c>
      <c r="V54" s="48" t="s">
        <v>29</v>
      </c>
      <c r="W54" s="48" t="s">
        <v>29</v>
      </c>
      <c r="X54" s="48" t="s">
        <v>29</v>
      </c>
      <c r="Y54" s="48" t="s">
        <v>30</v>
      </c>
      <c r="Z54" s="48" t="s">
        <v>30</v>
      </c>
      <c r="AA54" s="48" t="s">
        <v>29</v>
      </c>
      <c r="AB54" s="48" t="s">
        <v>29</v>
      </c>
      <c r="AC54" s="48" t="s">
        <v>29</v>
      </c>
      <c r="AD54" s="48" t="s">
        <v>29</v>
      </c>
      <c r="AE54" s="48" t="s">
        <v>29</v>
      </c>
      <c r="AF54" s="48" t="s">
        <v>30</v>
      </c>
      <c r="AG54" s="48" t="s">
        <v>30</v>
      </c>
      <c r="AH54" s="48" t="s">
        <v>29</v>
      </c>
      <c r="AI54" s="48" t="s">
        <v>29</v>
      </c>
      <c r="AJ54" s="48" t="s">
        <v>29</v>
      </c>
      <c r="AK54" s="53" t="s">
        <v>29</v>
      </c>
      <c r="AL54" s="101"/>
      <c r="AM54" s="102"/>
      <c r="AN54" s="102"/>
      <c r="AO54" s="102"/>
      <c r="AP54" s="107"/>
      <c r="AQ54" s="108"/>
      <c r="AR54" s="115" t="s">
        <v>85</v>
      </c>
    </row>
    <row r="55" spans="1:44" ht="20.25" customHeight="1" thickBot="1" x14ac:dyDescent="0.2">
      <c r="A55" s="93"/>
      <c r="B55" s="94"/>
      <c r="C55" s="94"/>
      <c r="D55" s="117" t="s">
        <v>82</v>
      </c>
      <c r="E55" s="118"/>
      <c r="F55" s="119"/>
      <c r="G55" s="61" t="s">
        <v>29</v>
      </c>
      <c r="H55" s="61" t="s">
        <v>29</v>
      </c>
      <c r="I55" s="61" t="s">
        <v>29</v>
      </c>
      <c r="J55" s="61" t="s">
        <v>29</v>
      </c>
      <c r="K55" s="61" t="s">
        <v>30</v>
      </c>
      <c r="L55" s="61" t="s">
        <v>30</v>
      </c>
      <c r="M55" s="61" t="s">
        <v>29</v>
      </c>
      <c r="N55" s="61" t="s">
        <v>29</v>
      </c>
      <c r="O55" s="61" t="s">
        <v>29</v>
      </c>
      <c r="P55" s="61" t="s">
        <v>29</v>
      </c>
      <c r="Q55" s="61" t="s">
        <v>29</v>
      </c>
      <c r="R55" s="61" t="s">
        <v>30</v>
      </c>
      <c r="S55" s="61" t="s">
        <v>30</v>
      </c>
      <c r="T55" s="61" t="s">
        <v>30</v>
      </c>
      <c r="U55" s="61" t="s">
        <v>29</v>
      </c>
      <c r="V55" s="61" t="s">
        <v>29</v>
      </c>
      <c r="W55" s="61" t="s">
        <v>29</v>
      </c>
      <c r="X55" s="61" t="s">
        <v>29</v>
      </c>
      <c r="Y55" s="61" t="s">
        <v>30</v>
      </c>
      <c r="Z55" s="61" t="s">
        <v>30</v>
      </c>
      <c r="AA55" s="61" t="s">
        <v>29</v>
      </c>
      <c r="AB55" s="61" t="s">
        <v>29</v>
      </c>
      <c r="AC55" s="61" t="s">
        <v>29</v>
      </c>
      <c r="AD55" s="61" t="s">
        <v>29</v>
      </c>
      <c r="AE55" s="61" t="s">
        <v>29</v>
      </c>
      <c r="AF55" s="61" t="s">
        <v>30</v>
      </c>
      <c r="AG55" s="61" t="s">
        <v>30</v>
      </c>
      <c r="AH55" s="64" t="s">
        <v>29</v>
      </c>
      <c r="AI55" s="64" t="s">
        <v>29</v>
      </c>
      <c r="AJ55" s="64" t="s">
        <v>29</v>
      </c>
      <c r="AK55" s="65" t="s">
        <v>29</v>
      </c>
      <c r="AL55" s="120" t="s">
        <v>83</v>
      </c>
      <c r="AM55" s="121"/>
      <c r="AN55" s="121"/>
      <c r="AO55" s="121"/>
      <c r="AP55" s="122">
        <f>SUM(G53:AK53)</f>
        <v>6</v>
      </c>
      <c r="AQ55" s="123"/>
      <c r="AR55" s="116"/>
    </row>
    <row r="56" spans="1:44" ht="20.25" customHeight="1" x14ac:dyDescent="0.15">
      <c r="A56" s="89" t="s">
        <v>91</v>
      </c>
      <c r="B56" s="90"/>
      <c r="C56" s="90"/>
      <c r="D56" s="95" t="s">
        <v>75</v>
      </c>
      <c r="E56" s="96"/>
      <c r="F56" s="97"/>
      <c r="G56" s="43">
        <v>1</v>
      </c>
      <c r="H56" s="60">
        <v>2</v>
      </c>
      <c r="I56" s="60">
        <v>3</v>
      </c>
      <c r="J56" s="60">
        <v>4</v>
      </c>
      <c r="K56" s="66">
        <v>5</v>
      </c>
      <c r="L56" s="66">
        <v>6</v>
      </c>
      <c r="M56" s="66">
        <v>7</v>
      </c>
      <c r="N56" s="66">
        <v>8</v>
      </c>
      <c r="O56" s="60">
        <v>9</v>
      </c>
      <c r="P56" s="60">
        <v>10</v>
      </c>
      <c r="Q56" s="66">
        <v>11</v>
      </c>
      <c r="R56" s="66">
        <v>12</v>
      </c>
      <c r="S56" s="66">
        <v>13</v>
      </c>
      <c r="T56" s="66">
        <v>14</v>
      </c>
      <c r="U56" s="66">
        <v>15</v>
      </c>
      <c r="V56" s="60">
        <v>16</v>
      </c>
      <c r="W56" s="60">
        <v>17</v>
      </c>
      <c r="X56" s="66">
        <v>18</v>
      </c>
      <c r="Y56" s="66">
        <v>19</v>
      </c>
      <c r="Z56" s="66">
        <v>20</v>
      </c>
      <c r="AA56" s="66">
        <v>21</v>
      </c>
      <c r="AB56" s="66">
        <v>22</v>
      </c>
      <c r="AC56" s="60">
        <v>23</v>
      </c>
      <c r="AD56" s="60">
        <v>24</v>
      </c>
      <c r="AE56" s="66">
        <v>25</v>
      </c>
      <c r="AF56" s="66">
        <v>26</v>
      </c>
      <c r="AG56" s="66">
        <v>27</v>
      </c>
      <c r="AH56" s="66">
        <v>28</v>
      </c>
      <c r="AI56" s="67">
        <v>29</v>
      </c>
      <c r="AJ56" s="63">
        <v>30</v>
      </c>
      <c r="AK56" s="62"/>
      <c r="AL56" s="98" t="s">
        <v>76</v>
      </c>
      <c r="AM56" s="99"/>
      <c r="AN56" s="99"/>
      <c r="AO56" s="99"/>
      <c r="AP56" s="99"/>
      <c r="AQ56" s="100"/>
      <c r="AR56" s="47" t="s">
        <v>77</v>
      </c>
    </row>
    <row r="57" spans="1:44" ht="20.25" customHeight="1" x14ac:dyDescent="0.15">
      <c r="A57" s="91"/>
      <c r="B57" s="92"/>
      <c r="C57" s="92"/>
      <c r="D57" s="104" t="s">
        <v>9</v>
      </c>
      <c r="E57" s="105"/>
      <c r="F57" s="106"/>
      <c r="G57" s="50" t="s">
        <v>5</v>
      </c>
      <c r="H57" s="51" t="s">
        <v>6</v>
      </c>
      <c r="I57" s="51" t="s">
        <v>7</v>
      </c>
      <c r="J57" s="52" t="s">
        <v>8</v>
      </c>
      <c r="K57" s="50" t="s">
        <v>2</v>
      </c>
      <c r="L57" s="50" t="s">
        <v>3</v>
      </c>
      <c r="M57" s="50" t="s">
        <v>4</v>
      </c>
      <c r="N57" s="50" t="s">
        <v>5</v>
      </c>
      <c r="O57" s="52" t="s">
        <v>14</v>
      </c>
      <c r="P57" s="52" t="s">
        <v>0</v>
      </c>
      <c r="Q57" s="50" t="s">
        <v>1</v>
      </c>
      <c r="R57" s="49" t="s">
        <v>10</v>
      </c>
      <c r="S57" s="49" t="s">
        <v>11</v>
      </c>
      <c r="T57" s="48" t="s">
        <v>12</v>
      </c>
      <c r="U57" s="48" t="s">
        <v>13</v>
      </c>
      <c r="V57" s="51" t="s">
        <v>6</v>
      </c>
      <c r="W57" s="51" t="s">
        <v>7</v>
      </c>
      <c r="X57" s="50" t="s">
        <v>8</v>
      </c>
      <c r="Y57" s="50" t="s">
        <v>2</v>
      </c>
      <c r="Z57" s="49" t="s">
        <v>11</v>
      </c>
      <c r="AA57" s="50" t="s">
        <v>4</v>
      </c>
      <c r="AB57" s="50" t="s">
        <v>5</v>
      </c>
      <c r="AC57" s="51" t="s">
        <v>6</v>
      </c>
      <c r="AD57" s="51" t="s">
        <v>7</v>
      </c>
      <c r="AE57" s="68" t="s">
        <v>8</v>
      </c>
      <c r="AF57" s="50" t="s">
        <v>2</v>
      </c>
      <c r="AG57" s="50" t="s">
        <v>3</v>
      </c>
      <c r="AH57" s="50" t="s">
        <v>4</v>
      </c>
      <c r="AI57" s="50" t="s">
        <v>5</v>
      </c>
      <c r="AJ57" s="51" t="s">
        <v>6</v>
      </c>
      <c r="AK57" s="53"/>
      <c r="AL57" s="101"/>
      <c r="AM57" s="102"/>
      <c r="AN57" s="102"/>
      <c r="AO57" s="102"/>
      <c r="AP57" s="102"/>
      <c r="AQ57" s="103"/>
      <c r="AR57" s="54">
        <f t="shared" ref="AR57" si="5">AP61/AP58</f>
        <v>0.33333333333333331</v>
      </c>
    </row>
    <row r="58" spans="1:44" ht="20.25" customHeight="1" x14ac:dyDescent="0.15">
      <c r="A58" s="91"/>
      <c r="B58" s="92"/>
      <c r="C58" s="92"/>
      <c r="D58" s="104" t="s">
        <v>15</v>
      </c>
      <c r="E58" s="105"/>
      <c r="F58" s="106"/>
      <c r="G58" s="48" t="s">
        <v>17</v>
      </c>
      <c r="H58" s="48" t="s">
        <v>17</v>
      </c>
      <c r="I58" s="55" t="s">
        <v>17</v>
      </c>
      <c r="J58" s="55" t="s">
        <v>17</v>
      </c>
      <c r="K58" s="48" t="s">
        <v>17</v>
      </c>
      <c r="L58" s="48" t="s">
        <v>17</v>
      </c>
      <c r="M58" s="48" t="s">
        <v>17</v>
      </c>
      <c r="N58" s="48" t="s">
        <v>17</v>
      </c>
      <c r="O58" s="48" t="s">
        <v>17</v>
      </c>
      <c r="P58" s="55" t="s">
        <v>17</v>
      </c>
      <c r="Q58" s="55" t="s">
        <v>17</v>
      </c>
      <c r="R58" s="48" t="s">
        <v>18</v>
      </c>
      <c r="S58" s="48" t="s">
        <v>18</v>
      </c>
      <c r="T58" s="48" t="s">
        <v>18</v>
      </c>
      <c r="U58" s="48" t="s">
        <v>18</v>
      </c>
      <c r="V58" s="48" t="s">
        <v>18</v>
      </c>
      <c r="W58" s="55" t="s">
        <v>18</v>
      </c>
      <c r="X58" s="55" t="s">
        <v>18</v>
      </c>
      <c r="Y58" s="48" t="s">
        <v>18</v>
      </c>
      <c r="Z58" s="48" t="s">
        <v>18</v>
      </c>
      <c r="AA58" s="48" t="s">
        <v>18</v>
      </c>
      <c r="AB58" s="48" t="s">
        <v>18</v>
      </c>
      <c r="AC58" s="55" t="s">
        <v>17</v>
      </c>
      <c r="AD58" s="55" t="s">
        <v>17</v>
      </c>
      <c r="AE58" s="55" t="s">
        <v>17</v>
      </c>
      <c r="AF58" s="48" t="s">
        <v>17</v>
      </c>
      <c r="AG58" s="48" t="s">
        <v>17</v>
      </c>
      <c r="AH58" s="48" t="s">
        <v>17</v>
      </c>
      <c r="AI58" s="48" t="s">
        <v>17</v>
      </c>
      <c r="AJ58" s="48" t="s">
        <v>17</v>
      </c>
      <c r="AK58" s="53"/>
      <c r="AL58" s="101" t="s">
        <v>78</v>
      </c>
      <c r="AM58" s="102"/>
      <c r="AN58" s="102"/>
      <c r="AO58" s="102"/>
      <c r="AP58" s="107">
        <f>COUNTIF(G58:AK58,'プルダウン (2)'!$B$3)+COUNTIF(G58:AK58,'プルダウン (2)'!$B$4)</f>
        <v>30</v>
      </c>
      <c r="AQ58" s="108"/>
      <c r="AR58" s="56" t="s">
        <v>79</v>
      </c>
    </row>
    <row r="59" spans="1:44" ht="20.25" hidden="1" customHeight="1" x14ac:dyDescent="0.15">
      <c r="A59" s="91"/>
      <c r="B59" s="92"/>
      <c r="C59" s="92"/>
      <c r="D59" s="112"/>
      <c r="E59" s="113"/>
      <c r="F59" s="114"/>
      <c r="G59" s="48">
        <f>IF(G58='プルダウン (2)'!$B$3,IF(G61='プルダウン (2)'!$D$4,1,IF(G61='プルダウン (2)'!$D$5,1,0)),IF(G58='プルダウン (2)'!$B$4,IF(G61='プルダウン (2)'!$D$4,1,IF(G61='プルダウン (2)'!$D$5,1,0))))</f>
        <v>0</v>
      </c>
      <c r="H59" s="48">
        <f>IF(H58='プルダウン (2)'!$B$3,IF(H61='プルダウン (2)'!$D$4,1,IF(H61='プルダウン (2)'!$D$5,1,0)),IF(H58='プルダウン (2)'!$B$4,IF(H61='プルダウン (2)'!$D$4,1,IF(H61='プルダウン (2)'!$D$5,1,0))))</f>
        <v>1</v>
      </c>
      <c r="I59" s="55">
        <f>IF(I58='プルダウン (2)'!$B$3,IF(I61='プルダウン (2)'!$D$4,1,IF(I61='プルダウン (2)'!$D$5,1,0)),IF(I58='プルダウン (2)'!$B$4,IF(I61='プルダウン (2)'!$D$4,1,IF(I61='プルダウン (2)'!$D$5,1,0))))</f>
        <v>1</v>
      </c>
      <c r="J59" s="55">
        <f>IF(J58='プルダウン (2)'!$B$3,IF(J61='プルダウン (2)'!$D$4,1,IF(J61='プルダウン (2)'!$D$5,1,0)),IF(J58='プルダウン (2)'!$B$4,IF(J61='プルダウン (2)'!$D$4,1,IF(J61='プルダウン (2)'!$D$5,1,0))))</f>
        <v>1</v>
      </c>
      <c r="K59" s="48">
        <f>IF(K58='プルダウン (2)'!$B$3,IF(K61='プルダウン (2)'!$D$4,1,IF(K61='プルダウン (2)'!$D$5,1,0)),IF(K58='プルダウン (2)'!$B$4,IF(K61='プルダウン (2)'!$D$4,1,IF(K61='プルダウン (2)'!$D$5,1,0))))</f>
        <v>0</v>
      </c>
      <c r="L59" s="48">
        <f>IF(L58='プルダウン (2)'!$B$3,IF(L61='プルダウン (2)'!$D$4,1,IF(L61='プルダウン (2)'!$D$5,1,0)),IF(L58='プルダウン (2)'!$B$4,IF(L61='プルダウン (2)'!$D$4,1,IF(L61='プルダウン (2)'!$D$5,1,0))))</f>
        <v>0</v>
      </c>
      <c r="M59" s="48">
        <f>IF(M58='プルダウン (2)'!$B$3,IF(M61='プルダウン (2)'!$D$4,1,IF(M61='プルダウン (2)'!$D$5,1,0)),IF(M58='プルダウン (2)'!$B$4,IF(M61='プルダウン (2)'!$D$4,1,IF(M61='プルダウン (2)'!$D$5,1,0))))</f>
        <v>0</v>
      </c>
      <c r="N59" s="48">
        <f>IF(N58='プルダウン (2)'!$B$3,IF(N61='プルダウン (2)'!$D$4,1,IF(N61='プルダウン (2)'!$D$5,1,0)),IF(N58='プルダウン (2)'!$B$4,IF(N61='プルダウン (2)'!$D$4,1,IF(N61='プルダウン (2)'!$D$5,1,0))))</f>
        <v>0</v>
      </c>
      <c r="O59" s="48">
        <f>IF(O58='プルダウン (2)'!$B$3,IF(O61='プルダウン (2)'!$D$4,1,IF(O61='プルダウン (2)'!$D$5,1,0)),IF(O58='プルダウン (2)'!$B$4,IF(O61='プルダウン (2)'!$D$4,1,IF(O61='プルダウン (2)'!$D$5,1,0))))</f>
        <v>1</v>
      </c>
      <c r="P59" s="55">
        <f>IF(P58='プルダウン (2)'!$B$3,IF(P61='プルダウン (2)'!$D$4,1,IF(P61='プルダウン (2)'!$D$5,1,0)),IF(P58='プルダウン (2)'!$B$4,IF(P61='プルダウン (2)'!$D$4,1,IF(P61='プルダウン (2)'!$D$5,1,0))))</f>
        <v>1</v>
      </c>
      <c r="Q59" s="55">
        <f>IF(Q58='プルダウン (2)'!$B$3,IF(Q61='プルダウン (2)'!$D$4,1,IF(Q61='プルダウン (2)'!$D$5,1,0)),IF(Q58='プルダウン (2)'!$B$4,IF(Q61='プルダウン (2)'!$D$4,1,IF(Q61='プルダウン (2)'!$D$5,1,0))))</f>
        <v>0</v>
      </c>
      <c r="R59" s="48">
        <f>IF(R58='プルダウン (2)'!$B$3,IF(R61='プルダウン (2)'!$D$4,1,IF(R61='プルダウン (2)'!$D$5,1,0)),IF(R58='プルダウン (2)'!$B$4,IF(R61='プルダウン (2)'!$D$4,1,IF(R61='プルダウン (2)'!$D$5,1,0))))</f>
        <v>0</v>
      </c>
      <c r="S59" s="48">
        <f>IF(S58='プルダウン (2)'!$B$3,IF(S61='プルダウン (2)'!$D$4,1,IF(S61='プルダウン (2)'!$D$5,1,0)),IF(S58='プルダウン (2)'!$B$4,IF(S61='プルダウン (2)'!$D$4,1,IF(S61='プルダウン (2)'!$D$5,1,0))))</f>
        <v>0</v>
      </c>
      <c r="T59" s="48">
        <f>IF(T58='プルダウン (2)'!$B$3,IF(T61='プルダウン (2)'!$D$4,1,IF(T61='プルダウン (2)'!$D$5,1,0)),IF(T58='プルダウン (2)'!$B$4,IF(T61='プルダウン (2)'!$D$4,1,IF(T61='プルダウン (2)'!$D$5,1,0))))</f>
        <v>0</v>
      </c>
      <c r="U59" s="48">
        <f>IF(U58='プルダウン (2)'!$B$3,IF(U61='プルダウン (2)'!$D$4,1,IF(U61='プルダウン (2)'!$D$5,1,0)),IF(U58='プルダウン (2)'!$B$4,IF(U61='プルダウン (2)'!$D$4,1,IF(U61='プルダウン (2)'!$D$5,1,0))))</f>
        <v>0</v>
      </c>
      <c r="V59" s="48">
        <f>IF(V58='プルダウン (2)'!$B$3,IF(V61='プルダウン (2)'!$D$4,1,IF(V61='プルダウン (2)'!$D$5,1,0)),IF(V58='プルダウン (2)'!$B$4,IF(V61='プルダウン (2)'!$D$4,1,IF(V61='プルダウン (2)'!$D$5,1,0))))</f>
        <v>1</v>
      </c>
      <c r="W59" s="55">
        <f>IF(W58='プルダウン (2)'!$B$3,IF(W61='プルダウン (2)'!$D$4,1,IF(W61='プルダウン (2)'!$D$5,1,0)),IF(W58='プルダウン (2)'!$B$4,IF(W61='プルダウン (2)'!$D$4,1,IF(W61='プルダウン (2)'!$D$5,1,0))))</f>
        <v>1</v>
      </c>
      <c r="X59" s="55">
        <f>IF(X58='プルダウン (2)'!$B$3,IF(X61='プルダウン (2)'!$D$4,1,IF(X61='プルダウン (2)'!$D$5,1,0)),IF(X58='プルダウン (2)'!$B$4,IF(X61='プルダウン (2)'!$D$4,1,IF(X61='プルダウン (2)'!$D$5,1,0))))</f>
        <v>0</v>
      </c>
      <c r="Y59" s="48">
        <f>IF(Y58='プルダウン (2)'!$B$3,IF(Y61='プルダウン (2)'!$D$4,1,IF(Y61='プルダウン (2)'!$D$5,1,0)),IF(Y58='プルダウン (2)'!$B$4,IF(Y61='プルダウン (2)'!$D$4,1,IF(Y61='プルダウン (2)'!$D$5,1,0))))</f>
        <v>0</v>
      </c>
      <c r="Z59" s="48">
        <f>IF(Z58='プルダウン (2)'!$B$3,IF(Z61='プルダウン (2)'!$D$4,1,IF(Z61='プルダウン (2)'!$D$5,1,0)),IF(Z58='プルダウン (2)'!$B$4,IF(Z61='プルダウン (2)'!$D$4,1,IF(Z61='プルダウン (2)'!$D$5,1,0))))</f>
        <v>0</v>
      </c>
      <c r="AA59" s="48">
        <f>IF(AA58='プルダウン (2)'!$B$3,IF(AA61='プルダウン (2)'!$D$4,1,IF(AA61='プルダウン (2)'!$D$5,1,0)),IF(AA58='プルダウン (2)'!$B$4,IF(AA61='プルダウン (2)'!$D$4,1,IF(AA61='プルダウン (2)'!$D$5,1,0))))</f>
        <v>0</v>
      </c>
      <c r="AB59" s="48">
        <f>IF(AB58='プルダウン (2)'!$B$3,IF(AB61='プルダウン (2)'!$D$4,1,IF(AB61='プルダウン (2)'!$D$5,1,0)),IF(AB58='プルダウン (2)'!$B$4,IF(AB61='プルダウン (2)'!$D$4,1,IF(AB61='プルダウン (2)'!$D$5,1,0))))</f>
        <v>0</v>
      </c>
      <c r="AC59" s="55">
        <f>IF(AC58='プルダウン (2)'!$B$3,IF(AC61='プルダウン (2)'!$D$4,1,IF(AC61='プルダウン (2)'!$D$5,1,0)),IF(AC58='プルダウン (2)'!$B$4,IF(AC61='プルダウン (2)'!$D$4,1,IF(AC61='プルダウン (2)'!$D$5,1,0))))</f>
        <v>1</v>
      </c>
      <c r="AD59" s="55">
        <f>IF(AD58='プルダウン (2)'!$B$3,IF(AD61='プルダウン (2)'!$D$4,1,IF(AD61='プルダウン (2)'!$D$5,1,0)),IF(AD58='プルダウン (2)'!$B$4,IF(AD61='プルダウン (2)'!$D$4,1,IF(AD61='プルダウン (2)'!$D$5,1,0))))</f>
        <v>1</v>
      </c>
      <c r="AE59" s="55">
        <f>IF(AE58='プルダウン (2)'!$B$3,IF(AE61='プルダウン (2)'!$D$4,1,IF(AE61='プルダウン (2)'!$D$5,1,0)),IF(AE58='プルダウン (2)'!$B$4,IF(AE61='プルダウン (2)'!$D$4,1,IF(AE61='プルダウン (2)'!$D$5,1,0))))</f>
        <v>0</v>
      </c>
      <c r="AF59" s="48">
        <f>IF(AF58='プルダウン (2)'!$B$3,IF(AF61='プルダウン (2)'!$D$4,1,IF(AF61='プルダウン (2)'!$D$5,1,0)),IF(AF58='プルダウン (2)'!$B$4,IF(AF61='プルダウン (2)'!$D$4,1,IF(AF61='プルダウン (2)'!$D$5,1,0))))</f>
        <v>0</v>
      </c>
      <c r="AG59" s="48">
        <f>IF(AG58='プルダウン (2)'!$B$3,IF(AG61='プルダウン (2)'!$D$4,1,IF(AG61='プルダウン (2)'!$D$5,1,0)),IF(AG58='プルダウン (2)'!$B$4,IF(AG61='プルダウン (2)'!$D$4,1,IF(AG61='プルダウン (2)'!$D$5,1,0))))</f>
        <v>0</v>
      </c>
      <c r="AH59" s="48">
        <f>IF(AH58='プルダウン (2)'!$B$3,IF(AH61='プルダウン (2)'!$D$4,1,IF(AH61='プルダウン (2)'!$D$5,1,0)),IF(AH58='プルダウン (2)'!$B$4,IF(AH61='プルダウン (2)'!$D$4,1,IF(AH61='プルダウン (2)'!$D$5,1,0))))</f>
        <v>0</v>
      </c>
      <c r="AI59" s="48">
        <f>IF(AI58='プルダウン (2)'!$B$3,IF(AI61='プルダウン (2)'!$D$4,1,IF(AI61='プルダウン (2)'!$D$5,1,0)),IF(AI58='プルダウン (2)'!$B$4,IF(AI61='プルダウン (2)'!$D$4,1,IF(AI61='プルダウン (2)'!$D$5,1,0))))</f>
        <v>0</v>
      </c>
      <c r="AJ59" s="48">
        <f>IF(AJ58='プルダウン (2)'!$B$3,IF(AJ61='プルダウン (2)'!$D$4,1,IF(AJ61='プルダウン (2)'!$D$5,1,0)),IF(AJ58='プルダウン (2)'!$B$4,IF(AJ61='プルダウン (2)'!$D$4,1,IF(AJ61='プルダウン (2)'!$D$5,1,0))))</f>
        <v>1</v>
      </c>
      <c r="AK59" s="53"/>
      <c r="AL59" s="101"/>
      <c r="AM59" s="102"/>
      <c r="AN59" s="102"/>
      <c r="AO59" s="102"/>
      <c r="AP59" s="107"/>
      <c r="AQ59" s="108"/>
      <c r="AR59" s="57"/>
    </row>
    <row r="60" spans="1:44" ht="20.25" customHeight="1" x14ac:dyDescent="0.15">
      <c r="A60" s="91"/>
      <c r="B60" s="92"/>
      <c r="C60" s="92"/>
      <c r="D60" s="104" t="s">
        <v>80</v>
      </c>
      <c r="E60" s="105"/>
      <c r="F60" s="106"/>
      <c r="G60" s="48" t="s">
        <v>29</v>
      </c>
      <c r="H60" s="48" t="s">
        <v>30</v>
      </c>
      <c r="I60" s="48" t="s">
        <v>30</v>
      </c>
      <c r="J60" s="48" t="s">
        <v>30</v>
      </c>
      <c r="K60" s="48" t="s">
        <v>29</v>
      </c>
      <c r="L60" s="48" t="s">
        <v>29</v>
      </c>
      <c r="M60" s="48" t="s">
        <v>29</v>
      </c>
      <c r="N60" s="48" t="s">
        <v>29</v>
      </c>
      <c r="O60" s="48" t="s">
        <v>30</v>
      </c>
      <c r="P60" s="48" t="s">
        <v>30</v>
      </c>
      <c r="Q60" s="48" t="s">
        <v>29</v>
      </c>
      <c r="R60" s="48" t="s">
        <v>29</v>
      </c>
      <c r="S60" s="48" t="s">
        <v>29</v>
      </c>
      <c r="T60" s="48" t="s">
        <v>29</v>
      </c>
      <c r="U60" s="48" t="s">
        <v>29</v>
      </c>
      <c r="V60" s="48" t="s">
        <v>30</v>
      </c>
      <c r="W60" s="48" t="s">
        <v>30</v>
      </c>
      <c r="X60" s="48" t="s">
        <v>29</v>
      </c>
      <c r="Y60" s="48" t="s">
        <v>29</v>
      </c>
      <c r="Z60" s="48" t="s">
        <v>29</v>
      </c>
      <c r="AA60" s="48" t="s">
        <v>29</v>
      </c>
      <c r="AB60" s="48" t="s">
        <v>29</v>
      </c>
      <c r="AC60" s="48" t="s">
        <v>30</v>
      </c>
      <c r="AD60" s="48" t="s">
        <v>30</v>
      </c>
      <c r="AE60" s="48" t="s">
        <v>29</v>
      </c>
      <c r="AF60" s="48" t="s">
        <v>29</v>
      </c>
      <c r="AG60" s="48" t="s">
        <v>29</v>
      </c>
      <c r="AH60" s="48" t="s">
        <v>29</v>
      </c>
      <c r="AI60" s="48" t="s">
        <v>29</v>
      </c>
      <c r="AJ60" s="48" t="s">
        <v>30</v>
      </c>
      <c r="AK60" s="53"/>
      <c r="AL60" s="101"/>
      <c r="AM60" s="102"/>
      <c r="AN60" s="102"/>
      <c r="AO60" s="102"/>
      <c r="AP60" s="107"/>
      <c r="AQ60" s="108"/>
      <c r="AR60" s="115" t="s">
        <v>85</v>
      </c>
    </row>
    <row r="61" spans="1:44" ht="20.25" customHeight="1" thickBot="1" x14ac:dyDescent="0.2">
      <c r="A61" s="93"/>
      <c r="B61" s="94"/>
      <c r="C61" s="94"/>
      <c r="D61" s="117" t="s">
        <v>82</v>
      </c>
      <c r="E61" s="118"/>
      <c r="F61" s="119"/>
      <c r="G61" s="61" t="s">
        <v>29</v>
      </c>
      <c r="H61" s="61" t="s">
        <v>30</v>
      </c>
      <c r="I61" s="61" t="s">
        <v>30</v>
      </c>
      <c r="J61" s="61" t="s">
        <v>30</v>
      </c>
      <c r="K61" s="61" t="s">
        <v>29</v>
      </c>
      <c r="L61" s="61" t="s">
        <v>29</v>
      </c>
      <c r="M61" s="61" t="s">
        <v>29</v>
      </c>
      <c r="N61" s="61" t="s">
        <v>29</v>
      </c>
      <c r="O61" s="61" t="s">
        <v>30</v>
      </c>
      <c r="P61" s="61" t="s">
        <v>30</v>
      </c>
      <c r="Q61" s="61" t="s">
        <v>29</v>
      </c>
      <c r="R61" s="61" t="s">
        <v>29</v>
      </c>
      <c r="S61" s="61" t="s">
        <v>29</v>
      </c>
      <c r="T61" s="61" t="s">
        <v>29</v>
      </c>
      <c r="U61" s="61" t="s">
        <v>29</v>
      </c>
      <c r="V61" s="61" t="s">
        <v>30</v>
      </c>
      <c r="W61" s="61" t="s">
        <v>30</v>
      </c>
      <c r="X61" s="61" t="s">
        <v>29</v>
      </c>
      <c r="Y61" s="61" t="s">
        <v>29</v>
      </c>
      <c r="Z61" s="61" t="s">
        <v>29</v>
      </c>
      <c r="AA61" s="61" t="s">
        <v>29</v>
      </c>
      <c r="AB61" s="61" t="s">
        <v>29</v>
      </c>
      <c r="AC61" s="61" t="s">
        <v>30</v>
      </c>
      <c r="AD61" s="61" t="s">
        <v>30</v>
      </c>
      <c r="AE61" s="61" t="s">
        <v>29</v>
      </c>
      <c r="AF61" s="61" t="s">
        <v>29</v>
      </c>
      <c r="AG61" s="61" t="s">
        <v>29</v>
      </c>
      <c r="AH61" s="61" t="s">
        <v>29</v>
      </c>
      <c r="AI61" s="64" t="s">
        <v>29</v>
      </c>
      <c r="AJ61" s="64" t="s">
        <v>30</v>
      </c>
      <c r="AK61" s="65"/>
      <c r="AL61" s="120" t="s">
        <v>83</v>
      </c>
      <c r="AM61" s="121"/>
      <c r="AN61" s="121"/>
      <c r="AO61" s="121"/>
      <c r="AP61" s="122">
        <f>SUM(G59:AK59)</f>
        <v>10</v>
      </c>
      <c r="AQ61" s="123"/>
      <c r="AR61" s="116"/>
    </row>
    <row r="62" spans="1:44" ht="20.25" customHeight="1" x14ac:dyDescent="0.15">
      <c r="A62" s="89" t="s">
        <v>92</v>
      </c>
      <c r="B62" s="90"/>
      <c r="C62" s="90"/>
      <c r="D62" s="95" t="s">
        <v>75</v>
      </c>
      <c r="E62" s="96"/>
      <c r="F62" s="97"/>
      <c r="G62" s="60">
        <v>1</v>
      </c>
      <c r="H62" s="43">
        <v>2</v>
      </c>
      <c r="I62" s="43">
        <v>3</v>
      </c>
      <c r="J62" s="43">
        <v>4</v>
      </c>
      <c r="K62" s="43">
        <v>5</v>
      </c>
      <c r="L62" s="43">
        <v>6</v>
      </c>
      <c r="M62" s="60">
        <v>7</v>
      </c>
      <c r="N62" s="60">
        <v>8</v>
      </c>
      <c r="O62" s="43">
        <v>9</v>
      </c>
      <c r="P62" s="43">
        <v>10</v>
      </c>
      <c r="Q62" s="43">
        <v>11</v>
      </c>
      <c r="R62" s="43">
        <v>12</v>
      </c>
      <c r="S62" s="43">
        <v>13</v>
      </c>
      <c r="T62" s="60">
        <v>14</v>
      </c>
      <c r="U62" s="60">
        <v>15</v>
      </c>
      <c r="V62" s="43">
        <v>16</v>
      </c>
      <c r="W62" s="43">
        <v>17</v>
      </c>
      <c r="X62" s="43">
        <v>18</v>
      </c>
      <c r="Y62" s="43">
        <v>19</v>
      </c>
      <c r="Z62" s="43">
        <v>20</v>
      </c>
      <c r="AA62" s="60">
        <v>21</v>
      </c>
      <c r="AB62" s="60">
        <v>22</v>
      </c>
      <c r="AC62" s="43">
        <v>23</v>
      </c>
      <c r="AD62" s="43">
        <v>24</v>
      </c>
      <c r="AE62" s="43">
        <v>25</v>
      </c>
      <c r="AF62" s="43">
        <v>26</v>
      </c>
      <c r="AG62" s="43">
        <v>27</v>
      </c>
      <c r="AH62" s="60">
        <v>28</v>
      </c>
      <c r="AI62" s="63">
        <v>29</v>
      </c>
      <c r="AJ62" s="63">
        <v>30</v>
      </c>
      <c r="AK62" s="70">
        <v>31</v>
      </c>
      <c r="AL62" s="98" t="s">
        <v>76</v>
      </c>
      <c r="AM62" s="99"/>
      <c r="AN62" s="99"/>
      <c r="AO62" s="99"/>
      <c r="AP62" s="99"/>
      <c r="AQ62" s="100"/>
      <c r="AR62" s="47" t="s">
        <v>77</v>
      </c>
    </row>
    <row r="63" spans="1:44" ht="20.25" customHeight="1" x14ac:dyDescent="0.15">
      <c r="A63" s="91"/>
      <c r="B63" s="92"/>
      <c r="C63" s="92"/>
      <c r="D63" s="104" t="s">
        <v>9</v>
      </c>
      <c r="E63" s="105"/>
      <c r="F63" s="106"/>
      <c r="G63" s="51" t="s">
        <v>7</v>
      </c>
      <c r="H63" s="50" t="s">
        <v>8</v>
      </c>
      <c r="I63" s="50" t="s">
        <v>2</v>
      </c>
      <c r="J63" s="50" t="s">
        <v>3</v>
      </c>
      <c r="K63" s="50" t="s">
        <v>4</v>
      </c>
      <c r="L63" s="50" t="s">
        <v>5</v>
      </c>
      <c r="M63" s="52" t="s">
        <v>14</v>
      </c>
      <c r="N63" s="52" t="s">
        <v>0</v>
      </c>
      <c r="O63" s="50" t="s">
        <v>1</v>
      </c>
      <c r="P63" s="49" t="s">
        <v>10</v>
      </c>
      <c r="Q63" s="49" t="s">
        <v>11</v>
      </c>
      <c r="R63" s="48" t="s">
        <v>12</v>
      </c>
      <c r="S63" s="48" t="s">
        <v>13</v>
      </c>
      <c r="T63" s="51" t="s">
        <v>6</v>
      </c>
      <c r="U63" s="51" t="s">
        <v>7</v>
      </c>
      <c r="V63" s="68" t="s">
        <v>8</v>
      </c>
      <c r="W63" s="50" t="s">
        <v>2</v>
      </c>
      <c r="X63" s="49" t="s">
        <v>11</v>
      </c>
      <c r="Y63" s="50" t="s">
        <v>4</v>
      </c>
      <c r="Z63" s="50" t="s">
        <v>5</v>
      </c>
      <c r="AA63" s="51" t="s">
        <v>6</v>
      </c>
      <c r="AB63" s="51" t="s">
        <v>7</v>
      </c>
      <c r="AC63" s="68" t="s">
        <v>8</v>
      </c>
      <c r="AD63" s="50" t="s">
        <v>2</v>
      </c>
      <c r="AE63" s="50" t="s">
        <v>3</v>
      </c>
      <c r="AF63" s="50" t="s">
        <v>58</v>
      </c>
      <c r="AG63" s="50" t="s">
        <v>5</v>
      </c>
      <c r="AH63" s="51" t="s">
        <v>6</v>
      </c>
      <c r="AI63" s="51" t="s">
        <v>7</v>
      </c>
      <c r="AJ63" s="52" t="s">
        <v>8</v>
      </c>
      <c r="AK63" s="52" t="s">
        <v>2</v>
      </c>
      <c r="AL63" s="101"/>
      <c r="AM63" s="102"/>
      <c r="AN63" s="102"/>
      <c r="AO63" s="102"/>
      <c r="AP63" s="102"/>
      <c r="AQ63" s="103"/>
      <c r="AR63" s="54">
        <f>AP67/AP64</f>
        <v>0.2857142857142857</v>
      </c>
    </row>
    <row r="64" spans="1:44" ht="20.25" customHeight="1" x14ac:dyDescent="0.15">
      <c r="A64" s="91"/>
      <c r="B64" s="92"/>
      <c r="C64" s="92"/>
      <c r="D64" s="104" t="s">
        <v>15</v>
      </c>
      <c r="E64" s="105"/>
      <c r="F64" s="106"/>
      <c r="G64" s="55" t="s">
        <v>17</v>
      </c>
      <c r="H64" s="55" t="s">
        <v>17</v>
      </c>
      <c r="I64" s="48" t="s">
        <v>17</v>
      </c>
      <c r="J64" s="48" t="s">
        <v>17</v>
      </c>
      <c r="K64" s="48" t="s">
        <v>17</v>
      </c>
      <c r="L64" s="48" t="s">
        <v>17</v>
      </c>
      <c r="M64" s="48" t="s">
        <v>17</v>
      </c>
      <c r="N64" s="55" t="s">
        <v>17</v>
      </c>
      <c r="O64" s="55" t="s">
        <v>17</v>
      </c>
      <c r="P64" s="48" t="s">
        <v>17</v>
      </c>
      <c r="Q64" s="48" t="s">
        <v>17</v>
      </c>
      <c r="R64" s="48" t="s">
        <v>17</v>
      </c>
      <c r="S64" s="48" t="s">
        <v>17</v>
      </c>
      <c r="T64" s="48" t="s">
        <v>17</v>
      </c>
      <c r="U64" s="55" t="s">
        <v>17</v>
      </c>
      <c r="V64" s="55" t="s">
        <v>17</v>
      </c>
      <c r="W64" s="48" t="s">
        <v>17</v>
      </c>
      <c r="X64" s="48" t="s">
        <v>17</v>
      </c>
      <c r="Y64" s="48" t="s">
        <v>17</v>
      </c>
      <c r="Z64" s="48" t="s">
        <v>17</v>
      </c>
      <c r="AA64" s="48" t="s">
        <v>17</v>
      </c>
      <c r="AB64" s="55" t="s">
        <v>17</v>
      </c>
      <c r="AC64" s="55" t="s">
        <v>17</v>
      </c>
      <c r="AD64" s="55" t="s">
        <v>17</v>
      </c>
      <c r="AE64" s="48" t="s">
        <v>17</v>
      </c>
      <c r="AF64" s="48" t="s">
        <v>17</v>
      </c>
      <c r="AG64" s="48" t="s">
        <v>17</v>
      </c>
      <c r="AH64" s="48" t="s">
        <v>17</v>
      </c>
      <c r="AI64" s="55" t="s">
        <v>21</v>
      </c>
      <c r="AJ64" s="55" t="s">
        <v>21</v>
      </c>
      <c r="AK64" s="71" t="s">
        <v>21</v>
      </c>
      <c r="AL64" s="101" t="s">
        <v>78</v>
      </c>
      <c r="AM64" s="102"/>
      <c r="AN64" s="102"/>
      <c r="AO64" s="102"/>
      <c r="AP64" s="107">
        <f>COUNTIF(G64:AK64,'プルダウン (2)'!$B$3)+COUNTIF(G64:AK64,'プルダウン (2)'!$B$4)</f>
        <v>28</v>
      </c>
      <c r="AQ64" s="108"/>
      <c r="AR64" s="56" t="s">
        <v>79</v>
      </c>
    </row>
    <row r="65" spans="1:44" ht="20.25" hidden="1" customHeight="1" x14ac:dyDescent="0.15">
      <c r="A65" s="91"/>
      <c r="B65" s="92"/>
      <c r="C65" s="92"/>
      <c r="D65" s="112"/>
      <c r="E65" s="113"/>
      <c r="F65" s="114"/>
      <c r="G65" s="55">
        <f>IF(G64='プルダウン (2)'!$B$3,IF(G67='プルダウン (2)'!$D$4,1,IF(G67='プルダウン (2)'!$D$5,1,0)),IF(G64='プルダウン (2)'!$B$4,IF(G67='プルダウン (2)'!$D$4,1,IF(G67='プルダウン (2)'!$D$5,1,0))))</f>
        <v>1</v>
      </c>
      <c r="H65" s="55">
        <f>IF(H64='プルダウン (2)'!$B$3,IF(H67='プルダウン (2)'!$D$4,1,IF(H67='プルダウン (2)'!$D$5,1,0)),IF(H64='プルダウン (2)'!$B$4,IF(H67='プルダウン (2)'!$D$4,1,IF(H67='プルダウン (2)'!$D$5,1,0))))</f>
        <v>0</v>
      </c>
      <c r="I65" s="48">
        <f>IF(I64='プルダウン (2)'!$B$3,IF(I67='プルダウン (2)'!$D$4,1,IF(I67='プルダウン (2)'!$D$5,1,0)),IF(I64='プルダウン (2)'!$B$4,IF(I67='プルダウン (2)'!$D$4,1,IF(I67='プルダウン (2)'!$D$5,1,0))))</f>
        <v>0</v>
      </c>
      <c r="J65" s="48">
        <f>IF(J64='プルダウン (2)'!$B$3,IF(J67='プルダウン (2)'!$D$4,1,IF(J67='プルダウン (2)'!$D$5,1,0)),IF(J64='プルダウン (2)'!$B$4,IF(J67='プルダウン (2)'!$D$4,1,IF(J67='プルダウン (2)'!$D$5,1,0))))</f>
        <v>0</v>
      </c>
      <c r="K65" s="48">
        <f>IF(K64='プルダウン (2)'!$B$3,IF(K67='プルダウン (2)'!$D$4,1,IF(K67='プルダウン (2)'!$D$5,1,0)),IF(K64='プルダウン (2)'!$B$4,IF(K67='プルダウン (2)'!$D$4,1,IF(K67='プルダウン (2)'!$D$5,1,0))))</f>
        <v>0</v>
      </c>
      <c r="L65" s="48">
        <f>IF(L64='プルダウン (2)'!$B$3,IF(L67='プルダウン (2)'!$D$4,1,IF(L67='プルダウン (2)'!$D$5,1,0)),IF(L64='プルダウン (2)'!$B$4,IF(L67='プルダウン (2)'!$D$4,1,IF(L67='プルダウン (2)'!$D$5,1,0))))</f>
        <v>0</v>
      </c>
      <c r="M65" s="48">
        <f>IF(M64='プルダウン (2)'!$B$3,IF(M67='プルダウン (2)'!$D$4,1,IF(M67='プルダウン (2)'!$D$5,1,0)),IF(M64='プルダウン (2)'!$B$4,IF(M67='プルダウン (2)'!$D$4,1,IF(M67='プルダウン (2)'!$D$5,1,0))))</f>
        <v>1</v>
      </c>
      <c r="N65" s="55">
        <f>IF(N64='プルダウン (2)'!$B$3,IF(N67='プルダウン (2)'!$D$4,1,IF(N67='プルダウン (2)'!$D$5,1,0)),IF(N64='プルダウン (2)'!$B$4,IF(N67='プルダウン (2)'!$D$4,1,IF(N67='プルダウン (2)'!$D$5,1,0))))</f>
        <v>1</v>
      </c>
      <c r="O65" s="55">
        <f>IF(O64='プルダウン (2)'!$B$3,IF(O67='プルダウン (2)'!$D$4,1,IF(O67='プルダウン (2)'!$D$5,1,0)),IF(O64='プルダウン (2)'!$B$4,IF(O67='プルダウン (2)'!$D$4,1,IF(O67='プルダウン (2)'!$D$5,1,0))))</f>
        <v>0</v>
      </c>
      <c r="P65" s="48">
        <f>IF(P64='プルダウン (2)'!$B$3,IF(P67='プルダウン (2)'!$D$4,1,IF(P67='プルダウン (2)'!$D$5,1,0)),IF(P64='プルダウン (2)'!$B$4,IF(P67='プルダウン (2)'!$D$4,1,IF(P67='プルダウン (2)'!$D$5,1,0))))</f>
        <v>0</v>
      </c>
      <c r="Q65" s="48">
        <f>IF(Q64='プルダウン (2)'!$B$3,IF(Q67='プルダウン (2)'!$D$4,1,IF(Q67='プルダウン (2)'!$D$5,1,0)),IF(Q64='プルダウン (2)'!$B$4,IF(Q67='プルダウン (2)'!$D$4,1,IF(Q67='プルダウン (2)'!$D$5,1,0))))</f>
        <v>0</v>
      </c>
      <c r="R65" s="48">
        <f>IF(R64='プルダウン (2)'!$B$3,IF(R67='プルダウン (2)'!$D$4,1,IF(R67='プルダウン (2)'!$D$5,1,0)),IF(R64='プルダウン (2)'!$B$4,IF(R67='プルダウン (2)'!$D$4,1,IF(R67='プルダウン (2)'!$D$5,1,0))))</f>
        <v>0</v>
      </c>
      <c r="S65" s="48">
        <f>IF(S64='プルダウン (2)'!$B$3,IF(S67='プルダウン (2)'!$D$4,1,IF(S67='プルダウン (2)'!$D$5,1,0)),IF(S64='プルダウン (2)'!$B$4,IF(S67='プルダウン (2)'!$D$4,1,IF(S67='プルダウン (2)'!$D$5,1,0))))</f>
        <v>0</v>
      </c>
      <c r="T65" s="48">
        <f>IF(T64='プルダウン (2)'!$B$3,IF(T67='プルダウン (2)'!$D$4,1,IF(T67='プルダウン (2)'!$D$5,1,0)),IF(T64='プルダウン (2)'!$B$4,IF(T67='プルダウン (2)'!$D$4,1,IF(T67='プルダウン (2)'!$D$5,1,0))))</f>
        <v>1</v>
      </c>
      <c r="U65" s="55">
        <f>IF(U64='プルダウン (2)'!$B$3,IF(U67='プルダウン (2)'!$D$4,1,IF(U67='プルダウン (2)'!$D$5,1,0)),IF(U64='プルダウン (2)'!$B$4,IF(U67='プルダウン (2)'!$D$4,1,IF(U67='プルダウン (2)'!$D$5,1,0))))</f>
        <v>1</v>
      </c>
      <c r="V65" s="55">
        <f>IF(V64='プルダウン (2)'!$B$3,IF(V67='プルダウン (2)'!$D$4,1,IF(V67='プルダウン (2)'!$D$5,1,0)),IF(V64='プルダウン (2)'!$B$4,IF(V67='プルダウン (2)'!$D$4,1,IF(V67='プルダウン (2)'!$D$5,1,0))))</f>
        <v>0</v>
      </c>
      <c r="W65" s="48">
        <f>IF(W64='プルダウン (2)'!$B$3,IF(W67='プルダウン (2)'!$D$4,1,IF(W67='プルダウン (2)'!$D$5,1,0)),IF(W64='プルダウン (2)'!$B$4,IF(W67='プルダウン (2)'!$D$4,1,IF(W67='プルダウン (2)'!$D$5,1,0))))</f>
        <v>0</v>
      </c>
      <c r="X65" s="48">
        <f>IF(X64='プルダウン (2)'!$B$3,IF(X67='プルダウン (2)'!$D$4,1,IF(X67='プルダウン (2)'!$D$5,1,0)),IF(X64='プルダウン (2)'!$B$4,IF(X67='プルダウン (2)'!$D$4,1,IF(X67='プルダウン (2)'!$D$5,1,0))))</f>
        <v>0</v>
      </c>
      <c r="Y65" s="48">
        <f>IF(Y64='プルダウン (2)'!$B$3,IF(Y67='プルダウン (2)'!$D$4,1,IF(Y67='プルダウン (2)'!$D$5,1,0)),IF(Y64='プルダウン (2)'!$B$4,IF(Y67='プルダウン (2)'!$D$4,1,IF(Y67='プルダウン (2)'!$D$5,1,0))))</f>
        <v>0</v>
      </c>
      <c r="Z65" s="48">
        <f>IF(Z64='プルダウン (2)'!$B$3,IF(Z67='プルダウン (2)'!$D$4,1,IF(Z67='プルダウン (2)'!$D$5,1,0)),IF(Z64='プルダウン (2)'!$B$4,IF(Z67='プルダウン (2)'!$D$4,1,IF(Z67='プルダウン (2)'!$D$5,1,0))))</f>
        <v>0</v>
      </c>
      <c r="AA65" s="48">
        <f>IF(AA64='プルダウン (2)'!$B$3,IF(AA67='プルダウン (2)'!$D$4,1,IF(AA67='プルダウン (2)'!$D$5,1,0)),IF(AA64='プルダウン (2)'!$B$4,IF(AA67='プルダウン (2)'!$D$4,1,IF(AA67='プルダウン (2)'!$D$5,1,0))))</f>
        <v>1</v>
      </c>
      <c r="AB65" s="55">
        <f>IF(AB64='プルダウン (2)'!$B$3,IF(AB67='プルダウン (2)'!$D$4,1,IF(AB67='プルダウン (2)'!$D$5,1,0)),IF(AB64='プルダウン (2)'!$B$4,IF(AB67='プルダウン (2)'!$D$4,1,IF(AB67='プルダウン (2)'!$D$5,1,0))))</f>
        <v>1</v>
      </c>
      <c r="AC65" s="55">
        <f>IF(AC64='プルダウン (2)'!$B$3,IF(AC67='プルダウン (2)'!$D$4,1,IF(AC67='プルダウン (2)'!$D$5,1,0)),IF(AC64='プルダウン (2)'!$B$4,IF(AC67='プルダウン (2)'!$D$4,1,IF(AC67='プルダウン (2)'!$D$5,1,0))))</f>
        <v>0</v>
      </c>
      <c r="AD65" s="55">
        <f>IF(AD64='プルダウン (2)'!$B$3,IF(AD67='プルダウン (2)'!$D$4,1,IF(AD67='プルダウン (2)'!$D$5,1,0)),IF(AD64='プルダウン (2)'!$B$4,IF(AD67='プルダウン (2)'!$D$4,1,IF(AD67='プルダウン (2)'!$D$5,1,0))))</f>
        <v>0</v>
      </c>
      <c r="AE65" s="48">
        <f>IF(AE64='プルダウン (2)'!$B$3,IF(AE67='プルダウン (2)'!$D$4,1,IF(AE67='プルダウン (2)'!$D$5,1,0)),IF(AE64='プルダウン (2)'!$B$4,IF(AE67='プルダウン (2)'!$D$4,1,IF(AE67='プルダウン (2)'!$D$5,1,0))))</f>
        <v>0</v>
      </c>
      <c r="AF65" s="48">
        <f>IF(AF64='プルダウン (2)'!$B$3,IF(AF67='プルダウン (2)'!$D$4,1,IF(AF67='プルダウン (2)'!$D$5,1,0)),IF(AF64='プルダウン (2)'!$B$4,IF(AF67='プルダウン (2)'!$D$4,1,IF(AF67='プルダウン (2)'!$D$5,1,0))))</f>
        <v>0</v>
      </c>
      <c r="AG65" s="48">
        <f>IF(AG64='プルダウン (2)'!$B$3,IF(AG67='プルダウン (2)'!$D$4,1,IF(AG67='プルダウン (2)'!$D$5,1,0)),IF(AG64='プルダウン (2)'!$B$4,IF(AG67='プルダウン (2)'!$D$4,1,IF(AG67='プルダウン (2)'!$D$5,1,0))))</f>
        <v>0</v>
      </c>
      <c r="AH65" s="48">
        <f>IF(AH64='プルダウン (2)'!$B$3,IF(AH67='プルダウン (2)'!$D$4,1,IF(AH67='プルダウン (2)'!$D$5,1,0)),IF(AH64='プルダウン (2)'!$B$4,IF(AH67='プルダウン (2)'!$D$4,1,IF(AH67='プルダウン (2)'!$D$5,1,0))))</f>
        <v>1</v>
      </c>
      <c r="AI65" s="55" t="b">
        <f>IF(AI64='プルダウン (2)'!$B$3,IF(AI67='プルダウン (2)'!$D$4,1,IF(AI67='プルダウン (2)'!$D$5,1,0)),IF(AI64='プルダウン (2)'!$B$4,IF(AI67='プルダウン (2)'!$D$4,1,IF(AI67='プルダウン (2)'!$D$5,1,0))))</f>
        <v>0</v>
      </c>
      <c r="AJ65" s="55" t="b">
        <f>IF(AJ64='プルダウン (2)'!$B$3,IF(AJ67='プルダウン (2)'!$D$4,1,IF(AJ67='プルダウン (2)'!$D$5,1,0)),IF(AJ64='プルダウン (2)'!$B$4,IF(AJ67='プルダウン (2)'!$D$4,1,IF(AJ67='プルダウン (2)'!$D$5,1,0))))</f>
        <v>0</v>
      </c>
      <c r="AK65" s="71" t="b">
        <f>IF(AK64='プルダウン (2)'!$B$3,IF(AK67='プルダウン (2)'!$D$4,1,IF(AK67='プルダウン (2)'!$D$5,1,0)),IF(AK64='プルダウン (2)'!$B$4,IF(AK67='プルダウン (2)'!$D$4,1,IF(AK67='プルダウン (2)'!$D$5,1,0))))</f>
        <v>0</v>
      </c>
      <c r="AL65" s="101"/>
      <c r="AM65" s="102"/>
      <c r="AN65" s="102"/>
      <c r="AO65" s="102"/>
      <c r="AP65" s="107"/>
      <c r="AQ65" s="108"/>
      <c r="AR65" s="57"/>
    </row>
    <row r="66" spans="1:44" ht="20.25" customHeight="1" x14ac:dyDescent="0.15">
      <c r="A66" s="91"/>
      <c r="B66" s="92"/>
      <c r="C66" s="92"/>
      <c r="D66" s="104" t="s">
        <v>80</v>
      </c>
      <c r="E66" s="105"/>
      <c r="F66" s="106"/>
      <c r="G66" s="48" t="s">
        <v>30</v>
      </c>
      <c r="H66" s="48" t="s">
        <v>29</v>
      </c>
      <c r="I66" s="48" t="s">
        <v>29</v>
      </c>
      <c r="J66" s="48" t="s">
        <v>29</v>
      </c>
      <c r="K66" s="48" t="s">
        <v>29</v>
      </c>
      <c r="L66" s="48" t="s">
        <v>29</v>
      </c>
      <c r="M66" s="48" t="s">
        <v>30</v>
      </c>
      <c r="N66" s="48" t="s">
        <v>30</v>
      </c>
      <c r="O66" s="48" t="s">
        <v>29</v>
      </c>
      <c r="P66" s="48" t="s">
        <v>29</v>
      </c>
      <c r="Q66" s="48" t="s">
        <v>29</v>
      </c>
      <c r="R66" s="48" t="s">
        <v>29</v>
      </c>
      <c r="S66" s="48" t="s">
        <v>29</v>
      </c>
      <c r="T66" s="48" t="s">
        <v>30</v>
      </c>
      <c r="U66" s="48" t="s">
        <v>30</v>
      </c>
      <c r="V66" s="48" t="s">
        <v>29</v>
      </c>
      <c r="W66" s="48" t="s">
        <v>29</v>
      </c>
      <c r="X66" s="48" t="s">
        <v>29</v>
      </c>
      <c r="Y66" s="48" t="s">
        <v>29</v>
      </c>
      <c r="Z66" s="48" t="s">
        <v>29</v>
      </c>
      <c r="AA66" s="48" t="s">
        <v>30</v>
      </c>
      <c r="AB66" s="48" t="s">
        <v>30</v>
      </c>
      <c r="AC66" s="48" t="s">
        <v>29</v>
      </c>
      <c r="AD66" s="48" t="s">
        <v>29</v>
      </c>
      <c r="AE66" s="48" t="s">
        <v>29</v>
      </c>
      <c r="AF66" s="48" t="s">
        <v>29</v>
      </c>
      <c r="AG66" s="48" t="s">
        <v>29</v>
      </c>
      <c r="AH66" s="55" t="s">
        <v>30</v>
      </c>
      <c r="AI66" s="55" t="s">
        <v>30</v>
      </c>
      <c r="AJ66" s="55" t="s">
        <v>30</v>
      </c>
      <c r="AK66" s="71" t="s">
        <v>30</v>
      </c>
      <c r="AL66" s="101"/>
      <c r="AM66" s="102"/>
      <c r="AN66" s="102"/>
      <c r="AO66" s="102"/>
      <c r="AP66" s="107"/>
      <c r="AQ66" s="108"/>
      <c r="AR66" s="115" t="s">
        <v>85</v>
      </c>
    </row>
    <row r="67" spans="1:44" ht="20.25" customHeight="1" thickBot="1" x14ac:dyDescent="0.2">
      <c r="A67" s="93"/>
      <c r="B67" s="94"/>
      <c r="C67" s="94"/>
      <c r="D67" s="117" t="s">
        <v>82</v>
      </c>
      <c r="E67" s="118"/>
      <c r="F67" s="119"/>
      <c r="G67" s="61" t="s">
        <v>30</v>
      </c>
      <c r="H67" s="61" t="s">
        <v>29</v>
      </c>
      <c r="I67" s="61" t="s">
        <v>29</v>
      </c>
      <c r="J67" s="61" t="s">
        <v>29</v>
      </c>
      <c r="K67" s="61" t="s">
        <v>29</v>
      </c>
      <c r="L67" s="61" t="s">
        <v>29</v>
      </c>
      <c r="M67" s="61" t="s">
        <v>30</v>
      </c>
      <c r="N67" s="61" t="s">
        <v>30</v>
      </c>
      <c r="O67" s="61" t="s">
        <v>29</v>
      </c>
      <c r="P67" s="61" t="s">
        <v>29</v>
      </c>
      <c r="Q67" s="61" t="s">
        <v>29</v>
      </c>
      <c r="R67" s="61" t="s">
        <v>29</v>
      </c>
      <c r="S67" s="61" t="s">
        <v>29</v>
      </c>
      <c r="T67" s="61" t="s">
        <v>30</v>
      </c>
      <c r="U67" s="61" t="s">
        <v>30</v>
      </c>
      <c r="V67" s="61" t="s">
        <v>29</v>
      </c>
      <c r="W67" s="61" t="s">
        <v>29</v>
      </c>
      <c r="X67" s="61" t="s">
        <v>29</v>
      </c>
      <c r="Y67" s="61" t="s">
        <v>29</v>
      </c>
      <c r="Z67" s="61" t="s">
        <v>29</v>
      </c>
      <c r="AA67" s="61" t="s">
        <v>30</v>
      </c>
      <c r="AB67" s="61" t="s">
        <v>30</v>
      </c>
      <c r="AC67" s="61" t="s">
        <v>29</v>
      </c>
      <c r="AD67" s="61" t="s">
        <v>29</v>
      </c>
      <c r="AE67" s="61" t="s">
        <v>29</v>
      </c>
      <c r="AF67" s="61" t="s">
        <v>29</v>
      </c>
      <c r="AG67" s="61" t="s">
        <v>29</v>
      </c>
      <c r="AH67" s="72" t="s">
        <v>30</v>
      </c>
      <c r="AI67" s="72" t="s">
        <v>30</v>
      </c>
      <c r="AJ67" s="72" t="s">
        <v>30</v>
      </c>
      <c r="AK67" s="73" t="s">
        <v>30</v>
      </c>
      <c r="AL67" s="120" t="s">
        <v>83</v>
      </c>
      <c r="AM67" s="121"/>
      <c r="AN67" s="121"/>
      <c r="AO67" s="121"/>
      <c r="AP67" s="122">
        <f>SUM(G65:AK65)</f>
        <v>8</v>
      </c>
      <c r="AQ67" s="123"/>
      <c r="AR67" s="116"/>
    </row>
    <row r="68" spans="1:44" ht="20.25" hidden="1" customHeight="1" x14ac:dyDescent="0.15">
      <c r="A68" s="89" t="s">
        <v>93</v>
      </c>
      <c r="B68" s="90"/>
      <c r="C68" s="90"/>
      <c r="D68" s="95" t="s">
        <v>75</v>
      </c>
      <c r="E68" s="96"/>
      <c r="F68" s="97"/>
      <c r="G68" s="60">
        <v>1</v>
      </c>
      <c r="H68" s="60">
        <v>2</v>
      </c>
      <c r="I68" s="60">
        <v>3</v>
      </c>
      <c r="J68" s="60">
        <v>4</v>
      </c>
      <c r="K68" s="60">
        <v>5</v>
      </c>
      <c r="L68" s="66">
        <v>6</v>
      </c>
      <c r="M68" s="66">
        <v>7</v>
      </c>
      <c r="N68" s="66">
        <v>8</v>
      </c>
      <c r="O68" s="66">
        <v>9</v>
      </c>
      <c r="P68" s="66">
        <v>10</v>
      </c>
      <c r="Q68" s="60">
        <v>11</v>
      </c>
      <c r="R68" s="60">
        <v>12</v>
      </c>
      <c r="S68" s="60">
        <v>13</v>
      </c>
      <c r="T68" s="66">
        <v>14</v>
      </c>
      <c r="U68" s="66">
        <v>15</v>
      </c>
      <c r="V68" s="66">
        <v>16</v>
      </c>
      <c r="W68" s="66">
        <v>17</v>
      </c>
      <c r="X68" s="60">
        <v>18</v>
      </c>
      <c r="Y68" s="60">
        <v>19</v>
      </c>
      <c r="Z68" s="66">
        <v>20</v>
      </c>
      <c r="AA68" s="66">
        <v>21</v>
      </c>
      <c r="AB68" s="66">
        <v>22</v>
      </c>
      <c r="AC68" s="66">
        <v>23</v>
      </c>
      <c r="AD68" s="66">
        <v>24</v>
      </c>
      <c r="AE68" s="60">
        <v>25</v>
      </c>
      <c r="AF68" s="60">
        <v>26</v>
      </c>
      <c r="AG68" s="66">
        <v>27</v>
      </c>
      <c r="AH68" s="66">
        <v>28</v>
      </c>
      <c r="AI68" s="67">
        <v>29</v>
      </c>
      <c r="AJ68" s="67">
        <v>30</v>
      </c>
      <c r="AK68" s="69">
        <v>31</v>
      </c>
      <c r="AL68" s="98" t="s">
        <v>76</v>
      </c>
      <c r="AM68" s="99"/>
      <c r="AN68" s="99"/>
      <c r="AO68" s="99"/>
      <c r="AP68" s="99"/>
      <c r="AQ68" s="100"/>
      <c r="AR68" s="47" t="s">
        <v>77</v>
      </c>
    </row>
    <row r="69" spans="1:44" ht="20.25" hidden="1" customHeight="1" x14ac:dyDescent="0.15">
      <c r="A69" s="91"/>
      <c r="B69" s="92"/>
      <c r="C69" s="92"/>
      <c r="D69" s="104" t="s">
        <v>9</v>
      </c>
      <c r="E69" s="105"/>
      <c r="F69" s="106"/>
      <c r="G69" s="52" t="s">
        <v>3</v>
      </c>
      <c r="H69" s="52" t="s">
        <v>4</v>
      </c>
      <c r="I69" s="52" t="s">
        <v>5</v>
      </c>
      <c r="J69" s="52" t="s">
        <v>14</v>
      </c>
      <c r="K69" s="52" t="s">
        <v>0</v>
      </c>
      <c r="L69" s="50" t="s">
        <v>1</v>
      </c>
      <c r="M69" s="49" t="s">
        <v>10</v>
      </c>
      <c r="N69" s="49" t="s">
        <v>11</v>
      </c>
      <c r="O69" s="48" t="s">
        <v>12</v>
      </c>
      <c r="P69" s="48" t="s">
        <v>13</v>
      </c>
      <c r="Q69" s="51" t="s">
        <v>6</v>
      </c>
      <c r="R69" s="51" t="s">
        <v>7</v>
      </c>
      <c r="S69" s="52" t="s">
        <v>8</v>
      </c>
      <c r="T69" s="50" t="s">
        <v>2</v>
      </c>
      <c r="U69" s="49" t="s">
        <v>11</v>
      </c>
      <c r="V69" s="50" t="s">
        <v>4</v>
      </c>
      <c r="W69" s="50" t="s">
        <v>5</v>
      </c>
      <c r="X69" s="51" t="s">
        <v>6</v>
      </c>
      <c r="Y69" s="51" t="s">
        <v>7</v>
      </c>
      <c r="Z69" s="50" t="s">
        <v>8</v>
      </c>
      <c r="AA69" s="50" t="s">
        <v>2</v>
      </c>
      <c r="AB69" s="50" t="s">
        <v>3</v>
      </c>
      <c r="AC69" s="50" t="s">
        <v>4</v>
      </c>
      <c r="AD69" s="50" t="s">
        <v>5</v>
      </c>
      <c r="AE69" s="51" t="s">
        <v>6</v>
      </c>
      <c r="AF69" s="51" t="s">
        <v>7</v>
      </c>
      <c r="AG69" s="68" t="s">
        <v>8</v>
      </c>
      <c r="AH69" s="50" t="s">
        <v>2</v>
      </c>
      <c r="AI69" s="50" t="s">
        <v>3</v>
      </c>
      <c r="AJ69" s="50" t="s">
        <v>58</v>
      </c>
      <c r="AK69" s="50" t="s">
        <v>5</v>
      </c>
      <c r="AL69" s="101"/>
      <c r="AM69" s="102"/>
      <c r="AN69" s="102"/>
      <c r="AO69" s="102"/>
      <c r="AP69" s="102"/>
      <c r="AQ69" s="103"/>
      <c r="AR69" s="74">
        <f t="shared" ref="AR69" si="6">AP73/AP70</f>
        <v>0.32142857142857145</v>
      </c>
    </row>
    <row r="70" spans="1:44" ht="20.25" hidden="1" customHeight="1" x14ac:dyDescent="0.15">
      <c r="A70" s="91"/>
      <c r="B70" s="92"/>
      <c r="C70" s="92"/>
      <c r="D70" s="104" t="s">
        <v>15</v>
      </c>
      <c r="E70" s="105"/>
      <c r="F70" s="106"/>
      <c r="G70" s="55" t="s">
        <v>21</v>
      </c>
      <c r="H70" s="55" t="s">
        <v>21</v>
      </c>
      <c r="I70" s="55" t="s">
        <v>21</v>
      </c>
      <c r="J70" s="48" t="s">
        <v>17</v>
      </c>
      <c r="K70" s="55" t="s">
        <v>17</v>
      </c>
      <c r="L70" s="55" t="s">
        <v>17</v>
      </c>
      <c r="M70" s="48" t="s">
        <v>17</v>
      </c>
      <c r="N70" s="48" t="s">
        <v>17</v>
      </c>
      <c r="O70" s="48" t="s">
        <v>17</v>
      </c>
      <c r="P70" s="48" t="s">
        <v>17</v>
      </c>
      <c r="Q70" s="48" t="s">
        <v>17</v>
      </c>
      <c r="R70" s="55" t="s">
        <v>17</v>
      </c>
      <c r="S70" s="55" t="s">
        <v>17</v>
      </c>
      <c r="T70" s="55" t="s">
        <v>17</v>
      </c>
      <c r="U70" s="48" t="s">
        <v>17</v>
      </c>
      <c r="V70" s="48" t="s">
        <v>17</v>
      </c>
      <c r="W70" s="48" t="s">
        <v>17</v>
      </c>
      <c r="X70" s="48" t="s">
        <v>17</v>
      </c>
      <c r="Y70" s="55" t="s">
        <v>17</v>
      </c>
      <c r="Z70" s="55" t="s">
        <v>17</v>
      </c>
      <c r="AA70" s="48" t="s">
        <v>17</v>
      </c>
      <c r="AB70" s="48" t="s">
        <v>17</v>
      </c>
      <c r="AC70" s="48" t="s">
        <v>17</v>
      </c>
      <c r="AD70" s="48" t="s">
        <v>17</v>
      </c>
      <c r="AE70" s="48" t="s">
        <v>17</v>
      </c>
      <c r="AF70" s="55" t="s">
        <v>17</v>
      </c>
      <c r="AG70" s="55" t="s">
        <v>17</v>
      </c>
      <c r="AH70" s="48" t="s">
        <v>17</v>
      </c>
      <c r="AI70" s="48" t="s">
        <v>17</v>
      </c>
      <c r="AJ70" s="48" t="s">
        <v>17</v>
      </c>
      <c r="AK70" s="53" t="s">
        <v>17</v>
      </c>
      <c r="AL70" s="101" t="s">
        <v>78</v>
      </c>
      <c r="AM70" s="102"/>
      <c r="AN70" s="102"/>
      <c r="AO70" s="102"/>
      <c r="AP70" s="107">
        <f>COUNTIF(G70:AK70,'プルダウン (2)'!$B$3)+COUNTIF(G70:AK70,'プルダウン (2)'!$B$4)</f>
        <v>28</v>
      </c>
      <c r="AQ70" s="108"/>
      <c r="AR70" s="124" t="s">
        <v>79</v>
      </c>
    </row>
    <row r="71" spans="1:44" ht="20.25" hidden="1" customHeight="1" x14ac:dyDescent="0.15">
      <c r="A71" s="91"/>
      <c r="B71" s="92"/>
      <c r="C71" s="92"/>
      <c r="D71" s="112"/>
      <c r="E71" s="113"/>
      <c r="F71" s="114"/>
      <c r="G71" s="55" t="b">
        <f>IF(G70='プルダウン (2)'!$B$3,IF(G73='プルダウン (2)'!$D$4,1,IF(G73='プルダウン (2)'!$D$5,1,0)),IF(G70='プルダウン (2)'!$B$4,IF(G73='プルダウン (2)'!$D$4,1,IF(G73='プルダウン (2)'!$D$5,1,0))))</f>
        <v>0</v>
      </c>
      <c r="H71" s="55" t="b">
        <f>IF(H70='プルダウン (2)'!$B$3,IF(H73='プルダウン (2)'!$D$4,1,IF(H73='プルダウン (2)'!$D$5,1,0)),IF(H70='プルダウン (2)'!$B$4,IF(H73='プルダウン (2)'!$D$4,1,IF(H73='プルダウン (2)'!$D$5,1,0))))</f>
        <v>0</v>
      </c>
      <c r="I71" s="55" t="b">
        <f>IF(I70='プルダウン (2)'!$B$3,IF(I73='プルダウン (2)'!$D$4,1,IF(I73='プルダウン (2)'!$D$5,1,0)),IF(I70='プルダウン (2)'!$B$4,IF(I73='プルダウン (2)'!$D$4,1,IF(I73='プルダウン (2)'!$D$5,1,0))))</f>
        <v>0</v>
      </c>
      <c r="J71" s="48">
        <f>IF(J70='プルダウン (2)'!$B$3,IF(J73='プルダウン (2)'!$D$4,1,IF(J73='プルダウン (2)'!$D$5,1,0)),IF(J70='プルダウン (2)'!$B$4,IF(J73='プルダウン (2)'!$D$4,1,IF(J73='プルダウン (2)'!$D$5,1,0))))</f>
        <v>1</v>
      </c>
      <c r="K71" s="55">
        <f>IF(K70='プルダウン (2)'!$B$3,IF(K73='プルダウン (2)'!$D$4,1,IF(K73='プルダウン (2)'!$D$5,1,0)),IF(K70='プルダウン (2)'!$B$4,IF(K73='プルダウン (2)'!$D$4,1,IF(K73='プルダウン (2)'!$D$5,1,0))))</f>
        <v>1</v>
      </c>
      <c r="L71" s="55">
        <f>IF(L70='プルダウン (2)'!$B$3,IF(L73='プルダウン (2)'!$D$4,1,IF(L73='プルダウン (2)'!$D$5,1,0)),IF(L70='プルダウン (2)'!$B$4,IF(L73='プルダウン (2)'!$D$4,1,IF(L73='プルダウン (2)'!$D$5,1,0))))</f>
        <v>0</v>
      </c>
      <c r="M71" s="48">
        <f>IF(M70='プルダウン (2)'!$B$3,IF(M73='プルダウン (2)'!$D$4,1,IF(M73='プルダウン (2)'!$D$5,1,0)),IF(M70='プルダウン (2)'!$B$4,IF(M73='プルダウン (2)'!$D$4,1,IF(M73='プルダウン (2)'!$D$5,1,0))))</f>
        <v>0</v>
      </c>
      <c r="N71" s="48">
        <f>IF(N70='プルダウン (2)'!$B$3,IF(N73='プルダウン (2)'!$D$4,1,IF(N73='プルダウン (2)'!$D$5,1,0)),IF(N70='プルダウン (2)'!$B$4,IF(N73='プルダウン (2)'!$D$4,1,IF(N73='プルダウン (2)'!$D$5,1,0))))</f>
        <v>0</v>
      </c>
      <c r="O71" s="48">
        <f>IF(O70='プルダウン (2)'!$B$3,IF(O73='プルダウン (2)'!$D$4,1,IF(O73='プルダウン (2)'!$D$5,1,0)),IF(O70='プルダウン (2)'!$B$4,IF(O73='プルダウン (2)'!$D$4,1,IF(O73='プルダウン (2)'!$D$5,1,0))))</f>
        <v>0</v>
      </c>
      <c r="P71" s="48">
        <f>IF(P70='プルダウン (2)'!$B$3,IF(P73='プルダウン (2)'!$D$4,1,IF(P73='プルダウン (2)'!$D$5,1,0)),IF(P70='プルダウン (2)'!$B$4,IF(P73='プルダウン (2)'!$D$4,1,IF(P73='プルダウン (2)'!$D$5,1,0))))</f>
        <v>0</v>
      </c>
      <c r="Q71" s="48">
        <f>IF(Q70='プルダウン (2)'!$B$3,IF(Q73='プルダウン (2)'!$D$4,1,IF(Q73='プルダウン (2)'!$D$5,1,0)),IF(Q70='プルダウン (2)'!$B$4,IF(Q73='プルダウン (2)'!$D$4,1,IF(Q73='プルダウン (2)'!$D$5,1,0))))</f>
        <v>1</v>
      </c>
      <c r="R71" s="55">
        <f>IF(R70='プルダウン (2)'!$B$3,IF(R73='プルダウン (2)'!$D$4,1,IF(R73='プルダウン (2)'!$D$5,1,0)),IF(R70='プルダウン (2)'!$B$4,IF(R73='プルダウン (2)'!$D$4,1,IF(R73='プルダウン (2)'!$D$5,1,0))))</f>
        <v>1</v>
      </c>
      <c r="S71" s="55">
        <f>IF(S70='プルダウン (2)'!$B$3,IF(S73='プルダウン (2)'!$D$4,1,IF(S73='プルダウン (2)'!$D$5,1,0)),IF(S70='プルダウン (2)'!$B$4,IF(S73='プルダウン (2)'!$D$4,1,IF(S73='プルダウン (2)'!$D$5,1,0))))</f>
        <v>1</v>
      </c>
      <c r="T71" s="55">
        <f>IF(T70='プルダウン (2)'!$B$3,IF(T73='プルダウン (2)'!$D$4,1,IF(T73='プルダウン (2)'!$D$5,1,0)),IF(T70='プルダウン (2)'!$B$4,IF(T73='プルダウン (2)'!$D$4,1,IF(T73='プルダウン (2)'!$D$5,1,0))))</f>
        <v>0</v>
      </c>
      <c r="U71" s="48">
        <f>IF(U70='プルダウン (2)'!$B$3,IF(U73='プルダウン (2)'!$D$4,1,IF(U73='プルダウン (2)'!$D$5,1,0)),IF(U70='プルダウン (2)'!$B$4,IF(U73='プルダウン (2)'!$D$4,1,IF(U73='プルダウン (2)'!$D$5,1,0))))</f>
        <v>0</v>
      </c>
      <c r="V71" s="48">
        <f>IF(V70='プルダウン (2)'!$B$3,IF(V73='プルダウン (2)'!$D$4,1,IF(V73='プルダウン (2)'!$D$5,1,0)),IF(V70='プルダウン (2)'!$B$4,IF(V73='プルダウン (2)'!$D$4,1,IF(V73='プルダウン (2)'!$D$5,1,0))))</f>
        <v>0</v>
      </c>
      <c r="W71" s="48">
        <f>IF(W70='プルダウン (2)'!$B$3,IF(W73='プルダウン (2)'!$D$4,1,IF(W73='プルダウン (2)'!$D$5,1,0)),IF(W70='プルダウン (2)'!$B$4,IF(W73='プルダウン (2)'!$D$4,1,IF(W73='プルダウン (2)'!$D$5,1,0))))</f>
        <v>0</v>
      </c>
      <c r="X71" s="48">
        <f>IF(X70='プルダウン (2)'!$B$3,IF(X73='プルダウン (2)'!$D$4,1,IF(X73='プルダウン (2)'!$D$5,1,0)),IF(X70='プルダウン (2)'!$B$4,IF(X73='プルダウン (2)'!$D$4,1,IF(X73='プルダウン (2)'!$D$5,1,0))))</f>
        <v>1</v>
      </c>
      <c r="Y71" s="55">
        <f>IF(Y70='プルダウン (2)'!$B$3,IF(Y73='プルダウン (2)'!$D$4,1,IF(Y73='プルダウン (2)'!$D$5,1,0)),IF(Y70='プルダウン (2)'!$B$4,IF(Y73='プルダウン (2)'!$D$4,1,IF(Y73='プルダウン (2)'!$D$5,1,0))))</f>
        <v>1</v>
      </c>
      <c r="Z71" s="55">
        <f>IF(Z70='プルダウン (2)'!$B$3,IF(Z73='プルダウン (2)'!$D$4,1,IF(Z73='プルダウン (2)'!$D$5,1,0)),IF(Z70='プルダウン (2)'!$B$4,IF(Z73='プルダウン (2)'!$D$4,1,IF(Z73='プルダウン (2)'!$D$5,1,0))))</f>
        <v>0</v>
      </c>
      <c r="AA71" s="48">
        <f>IF(AA70='プルダウン (2)'!$B$3,IF(AA73='プルダウン (2)'!$D$4,1,IF(AA73='プルダウン (2)'!$D$5,1,0)),IF(AA70='プルダウン (2)'!$B$4,IF(AA73='プルダウン (2)'!$D$4,1,IF(AA73='プルダウン (2)'!$D$5,1,0))))</f>
        <v>0</v>
      </c>
      <c r="AB71" s="48">
        <f>IF(AB70='プルダウン (2)'!$B$3,IF(AB73='プルダウン (2)'!$D$4,1,IF(AB73='プルダウン (2)'!$D$5,1,0)),IF(AB70='プルダウン (2)'!$B$4,IF(AB73='プルダウン (2)'!$D$4,1,IF(AB73='プルダウン (2)'!$D$5,1,0))))</f>
        <v>0</v>
      </c>
      <c r="AC71" s="48">
        <f>IF(AC70='プルダウン (2)'!$B$3,IF(AC73='プルダウン (2)'!$D$4,1,IF(AC73='プルダウン (2)'!$D$5,1,0)),IF(AC70='プルダウン (2)'!$B$4,IF(AC73='プルダウン (2)'!$D$4,1,IF(AC73='プルダウン (2)'!$D$5,1,0))))</f>
        <v>0</v>
      </c>
      <c r="AD71" s="48">
        <f>IF(AD70='プルダウン (2)'!$B$3,IF(AD73='プルダウン (2)'!$D$4,1,IF(AD73='プルダウン (2)'!$D$5,1,0)),IF(AD70='プルダウン (2)'!$B$4,IF(AD73='プルダウン (2)'!$D$4,1,IF(AD73='プルダウン (2)'!$D$5,1,0))))</f>
        <v>0</v>
      </c>
      <c r="AE71" s="48">
        <f>IF(AE70='プルダウン (2)'!$B$3,IF(AE73='プルダウン (2)'!$D$4,1,IF(AE73='プルダウン (2)'!$D$5,1,0)),IF(AE70='プルダウン (2)'!$B$4,IF(AE73='プルダウン (2)'!$D$4,1,IF(AE73='プルダウン (2)'!$D$5,1,0))))</f>
        <v>1</v>
      </c>
      <c r="AF71" s="55">
        <f>IF(AF70='プルダウン (2)'!$B$3,IF(AF73='プルダウン (2)'!$D$4,1,IF(AF73='プルダウン (2)'!$D$5,1,0)),IF(AF70='プルダウン (2)'!$B$4,IF(AF73='プルダウン (2)'!$D$4,1,IF(AF73='プルダウン (2)'!$D$5,1,0))))</f>
        <v>1</v>
      </c>
      <c r="AG71" s="55">
        <f>IF(AG70='プルダウン (2)'!$B$3,IF(AG73='プルダウン (2)'!$D$4,1,IF(AG73='プルダウン (2)'!$D$5,1,0)),IF(AG70='プルダウン (2)'!$B$4,IF(AG73='プルダウン (2)'!$D$4,1,IF(AG73='プルダウン (2)'!$D$5,1,0))))</f>
        <v>0</v>
      </c>
      <c r="AH71" s="48">
        <f>IF(AH70='プルダウン (2)'!$B$3,IF(AH73='プルダウン (2)'!$D$4,1,IF(AH73='プルダウン (2)'!$D$5,1,0)),IF(AH70='プルダウン (2)'!$B$4,IF(AH73='プルダウン (2)'!$D$4,1,IF(AH73='プルダウン (2)'!$D$5,1,0))))</f>
        <v>0</v>
      </c>
      <c r="AI71" s="48">
        <f>IF(AI70='プルダウン (2)'!$B$3,IF(AI73='プルダウン (2)'!$D$4,1,IF(AI73='プルダウン (2)'!$D$5,1,0)),IF(AI70='プルダウン (2)'!$B$4,IF(AI73='プルダウン (2)'!$D$4,1,IF(AI73='プルダウン (2)'!$D$5,1,0))))</f>
        <v>0</v>
      </c>
      <c r="AJ71" s="48">
        <f>IF(AJ70='プルダウン (2)'!$B$3,IF(AJ73='プルダウン (2)'!$D$4,1,IF(AJ73='プルダウン (2)'!$D$5,1,0)),IF(AJ70='プルダウン (2)'!$B$4,IF(AJ73='プルダウン (2)'!$D$4,1,IF(AJ73='プルダウン (2)'!$D$5,1,0))))</f>
        <v>0</v>
      </c>
      <c r="AK71" s="53">
        <f>IF(AK70='プルダウン (2)'!$B$3,IF(AK73='プルダウン (2)'!$D$4,1,IF(AK73='プルダウン (2)'!$D$5,1,0)),IF(AK70='プルダウン (2)'!$B$4,IF(AK73='プルダウン (2)'!$D$4,1,IF(AK73='プルダウン (2)'!$D$5,1,0))))</f>
        <v>0</v>
      </c>
      <c r="AL71" s="101"/>
      <c r="AM71" s="102"/>
      <c r="AN71" s="102"/>
      <c r="AO71" s="102"/>
      <c r="AP71" s="107"/>
      <c r="AQ71" s="108"/>
      <c r="AR71" s="124"/>
    </row>
    <row r="72" spans="1:44" ht="20.25" hidden="1" customHeight="1" x14ac:dyDescent="0.15">
      <c r="A72" s="91"/>
      <c r="B72" s="92"/>
      <c r="C72" s="92"/>
      <c r="D72" s="104" t="s">
        <v>80</v>
      </c>
      <c r="E72" s="105"/>
      <c r="F72" s="106"/>
      <c r="G72" s="55" t="s">
        <v>30</v>
      </c>
      <c r="H72" s="55" t="s">
        <v>30</v>
      </c>
      <c r="I72" s="55" t="s">
        <v>30</v>
      </c>
      <c r="J72" s="48" t="s">
        <v>30</v>
      </c>
      <c r="K72" s="48" t="s">
        <v>30</v>
      </c>
      <c r="L72" s="48" t="s">
        <v>29</v>
      </c>
      <c r="M72" s="48" t="s">
        <v>29</v>
      </c>
      <c r="N72" s="48" t="s">
        <v>29</v>
      </c>
      <c r="O72" s="48" t="s">
        <v>29</v>
      </c>
      <c r="P72" s="48" t="s">
        <v>29</v>
      </c>
      <c r="Q72" s="48" t="s">
        <v>30</v>
      </c>
      <c r="R72" s="48" t="s">
        <v>30</v>
      </c>
      <c r="S72" s="48" t="s">
        <v>30</v>
      </c>
      <c r="T72" s="48" t="s">
        <v>29</v>
      </c>
      <c r="U72" s="48" t="s">
        <v>29</v>
      </c>
      <c r="V72" s="48" t="s">
        <v>29</v>
      </c>
      <c r="W72" s="48" t="s">
        <v>29</v>
      </c>
      <c r="X72" s="48" t="s">
        <v>30</v>
      </c>
      <c r="Y72" s="48" t="s">
        <v>30</v>
      </c>
      <c r="Z72" s="48" t="s">
        <v>29</v>
      </c>
      <c r="AA72" s="48" t="s">
        <v>29</v>
      </c>
      <c r="AB72" s="48" t="s">
        <v>29</v>
      </c>
      <c r="AC72" s="48" t="s">
        <v>29</v>
      </c>
      <c r="AD72" s="48" t="s">
        <v>29</v>
      </c>
      <c r="AE72" s="48" t="s">
        <v>30</v>
      </c>
      <c r="AF72" s="48" t="s">
        <v>30</v>
      </c>
      <c r="AG72" s="48" t="s">
        <v>29</v>
      </c>
      <c r="AH72" s="48" t="s">
        <v>29</v>
      </c>
      <c r="AI72" s="48" t="s">
        <v>29</v>
      </c>
      <c r="AJ72" s="48" t="s">
        <v>29</v>
      </c>
      <c r="AK72" s="53" t="s">
        <v>29</v>
      </c>
      <c r="AL72" s="101"/>
      <c r="AM72" s="102"/>
      <c r="AN72" s="102"/>
      <c r="AO72" s="102"/>
      <c r="AP72" s="107"/>
      <c r="AQ72" s="108"/>
      <c r="AR72" s="124"/>
    </row>
    <row r="73" spans="1:44" ht="20.25" hidden="1" customHeight="1" thickBot="1" x14ac:dyDescent="0.2">
      <c r="A73" s="93"/>
      <c r="B73" s="94"/>
      <c r="C73" s="94"/>
      <c r="D73" s="117" t="s">
        <v>82</v>
      </c>
      <c r="E73" s="118"/>
      <c r="F73" s="119"/>
      <c r="G73" s="55" t="s">
        <v>30</v>
      </c>
      <c r="H73" s="55" t="s">
        <v>30</v>
      </c>
      <c r="I73" s="55" t="s">
        <v>30</v>
      </c>
      <c r="J73" s="48" t="s">
        <v>30</v>
      </c>
      <c r="K73" s="48" t="s">
        <v>30</v>
      </c>
      <c r="L73" s="48" t="s">
        <v>29</v>
      </c>
      <c r="M73" s="48" t="s">
        <v>29</v>
      </c>
      <c r="N73" s="48" t="s">
        <v>29</v>
      </c>
      <c r="O73" s="48" t="s">
        <v>29</v>
      </c>
      <c r="P73" s="48" t="s">
        <v>29</v>
      </c>
      <c r="Q73" s="48" t="s">
        <v>30</v>
      </c>
      <c r="R73" s="48" t="s">
        <v>30</v>
      </c>
      <c r="S73" s="48" t="s">
        <v>30</v>
      </c>
      <c r="T73" s="48" t="s">
        <v>29</v>
      </c>
      <c r="U73" s="48" t="s">
        <v>29</v>
      </c>
      <c r="V73" s="48" t="s">
        <v>29</v>
      </c>
      <c r="W73" s="48" t="s">
        <v>29</v>
      </c>
      <c r="X73" s="48" t="s">
        <v>30</v>
      </c>
      <c r="Y73" s="48" t="s">
        <v>30</v>
      </c>
      <c r="Z73" s="48" t="s">
        <v>29</v>
      </c>
      <c r="AA73" s="48" t="s">
        <v>29</v>
      </c>
      <c r="AB73" s="48" t="s">
        <v>29</v>
      </c>
      <c r="AC73" s="48" t="s">
        <v>29</v>
      </c>
      <c r="AD73" s="48" t="s">
        <v>29</v>
      </c>
      <c r="AE73" s="48" t="s">
        <v>30</v>
      </c>
      <c r="AF73" s="48" t="s">
        <v>30</v>
      </c>
      <c r="AG73" s="48" t="s">
        <v>29</v>
      </c>
      <c r="AH73" s="48" t="s">
        <v>29</v>
      </c>
      <c r="AI73" s="48" t="s">
        <v>29</v>
      </c>
      <c r="AJ73" s="75" t="s">
        <v>29</v>
      </c>
      <c r="AK73" s="75" t="s">
        <v>29</v>
      </c>
      <c r="AL73" s="120" t="s">
        <v>83</v>
      </c>
      <c r="AM73" s="121"/>
      <c r="AN73" s="121"/>
      <c r="AO73" s="121"/>
      <c r="AP73" s="122">
        <f>SUM(G71:AK71)</f>
        <v>9</v>
      </c>
      <c r="AQ73" s="123"/>
      <c r="AR73" s="76"/>
    </row>
    <row r="74" spans="1:44" ht="20.25" hidden="1" customHeight="1" x14ac:dyDescent="0.15">
      <c r="A74" s="89" t="s">
        <v>94</v>
      </c>
      <c r="B74" s="90"/>
      <c r="C74" s="90"/>
      <c r="D74" s="95" t="s">
        <v>75</v>
      </c>
      <c r="E74" s="96"/>
      <c r="F74" s="97"/>
      <c r="G74" s="60">
        <v>1</v>
      </c>
      <c r="H74" s="60">
        <v>2</v>
      </c>
      <c r="I74" s="43">
        <v>3</v>
      </c>
      <c r="J74" s="43">
        <v>4</v>
      </c>
      <c r="K74" s="43">
        <v>5</v>
      </c>
      <c r="L74" s="43">
        <v>6</v>
      </c>
      <c r="M74" s="43">
        <v>7</v>
      </c>
      <c r="N74" s="60">
        <v>8</v>
      </c>
      <c r="O74" s="60">
        <v>9</v>
      </c>
      <c r="P74" s="43">
        <v>10</v>
      </c>
      <c r="Q74" s="60">
        <v>11</v>
      </c>
      <c r="R74" s="43">
        <v>12</v>
      </c>
      <c r="S74" s="43">
        <v>13</v>
      </c>
      <c r="T74" s="43">
        <v>14</v>
      </c>
      <c r="U74" s="60">
        <v>15</v>
      </c>
      <c r="V74" s="60">
        <v>16</v>
      </c>
      <c r="W74" s="43">
        <v>17</v>
      </c>
      <c r="X74" s="43">
        <v>18</v>
      </c>
      <c r="Y74" s="43">
        <v>19</v>
      </c>
      <c r="Z74" s="43">
        <v>20</v>
      </c>
      <c r="AA74" s="43">
        <v>21</v>
      </c>
      <c r="AB74" s="60">
        <v>22</v>
      </c>
      <c r="AC74" s="60">
        <v>23</v>
      </c>
      <c r="AD74" s="60">
        <v>24</v>
      </c>
      <c r="AE74" s="43">
        <v>25</v>
      </c>
      <c r="AF74" s="43">
        <v>26</v>
      </c>
      <c r="AG74" s="43">
        <v>27</v>
      </c>
      <c r="AH74" s="43">
        <v>28</v>
      </c>
      <c r="AI74" s="43"/>
      <c r="AJ74" s="43"/>
      <c r="AK74" s="46"/>
      <c r="AL74" s="98" t="s">
        <v>76</v>
      </c>
      <c r="AM74" s="99"/>
      <c r="AN74" s="99"/>
      <c r="AO74" s="99"/>
      <c r="AP74" s="99"/>
      <c r="AQ74" s="100"/>
      <c r="AR74" s="47" t="s">
        <v>77</v>
      </c>
    </row>
    <row r="75" spans="1:44" ht="20.25" hidden="1" customHeight="1" x14ac:dyDescent="0.15">
      <c r="A75" s="91"/>
      <c r="B75" s="92"/>
      <c r="C75" s="92"/>
      <c r="D75" s="104" t="s">
        <v>9</v>
      </c>
      <c r="E75" s="105"/>
      <c r="F75" s="106"/>
      <c r="G75" s="51" t="s">
        <v>6</v>
      </c>
      <c r="H75" s="51" t="s">
        <v>7</v>
      </c>
      <c r="I75" s="50" t="s">
        <v>8</v>
      </c>
      <c r="J75" s="50" t="s">
        <v>2</v>
      </c>
      <c r="K75" s="50" t="s">
        <v>3</v>
      </c>
      <c r="L75" s="50" t="s">
        <v>4</v>
      </c>
      <c r="M75" s="50" t="s">
        <v>5</v>
      </c>
      <c r="N75" s="52" t="s">
        <v>14</v>
      </c>
      <c r="O75" s="52" t="s">
        <v>0</v>
      </c>
      <c r="P75" s="50" t="s">
        <v>1</v>
      </c>
      <c r="Q75" s="51" t="s">
        <v>10</v>
      </c>
      <c r="R75" s="49" t="s">
        <v>11</v>
      </c>
      <c r="S75" s="48" t="s">
        <v>12</v>
      </c>
      <c r="T75" s="48" t="s">
        <v>13</v>
      </c>
      <c r="U75" s="51" t="s">
        <v>6</v>
      </c>
      <c r="V75" s="51" t="s">
        <v>7</v>
      </c>
      <c r="W75" s="50" t="s">
        <v>8</v>
      </c>
      <c r="X75" s="50" t="s">
        <v>2</v>
      </c>
      <c r="Y75" s="49" t="s">
        <v>11</v>
      </c>
      <c r="Z75" s="50" t="s">
        <v>4</v>
      </c>
      <c r="AA75" s="50" t="s">
        <v>5</v>
      </c>
      <c r="AB75" s="51" t="s">
        <v>6</v>
      </c>
      <c r="AC75" s="51" t="s">
        <v>7</v>
      </c>
      <c r="AD75" s="52" t="s">
        <v>8</v>
      </c>
      <c r="AE75" s="50" t="s">
        <v>2</v>
      </c>
      <c r="AF75" s="50" t="s">
        <v>3</v>
      </c>
      <c r="AG75" s="50" t="s">
        <v>4</v>
      </c>
      <c r="AH75" s="50" t="s">
        <v>5</v>
      </c>
      <c r="AI75" s="49"/>
      <c r="AJ75" s="48"/>
      <c r="AK75" s="53"/>
      <c r="AL75" s="101"/>
      <c r="AM75" s="102"/>
      <c r="AN75" s="102"/>
      <c r="AO75" s="102"/>
      <c r="AP75" s="102"/>
      <c r="AQ75" s="103"/>
      <c r="AR75" s="74">
        <f t="shared" ref="AR75" si="7">AP79/AP76</f>
        <v>0.35714285714285715</v>
      </c>
    </row>
    <row r="76" spans="1:44" ht="20.25" hidden="1" customHeight="1" x14ac:dyDescent="0.15">
      <c r="A76" s="91"/>
      <c r="B76" s="92"/>
      <c r="C76" s="92"/>
      <c r="D76" s="104" t="s">
        <v>15</v>
      </c>
      <c r="E76" s="105"/>
      <c r="F76" s="106"/>
      <c r="G76" s="48" t="s">
        <v>17</v>
      </c>
      <c r="H76" s="55" t="s">
        <v>17</v>
      </c>
      <c r="I76" s="55" t="s">
        <v>17</v>
      </c>
      <c r="J76" s="48" t="s">
        <v>17</v>
      </c>
      <c r="K76" s="48" t="s">
        <v>17</v>
      </c>
      <c r="L76" s="48" t="s">
        <v>17</v>
      </c>
      <c r="M76" s="48" t="s">
        <v>17</v>
      </c>
      <c r="N76" s="48" t="s">
        <v>17</v>
      </c>
      <c r="O76" s="55" t="s">
        <v>17</v>
      </c>
      <c r="P76" s="55" t="s">
        <v>17</v>
      </c>
      <c r="Q76" s="55" t="s">
        <v>17</v>
      </c>
      <c r="R76" s="48" t="s">
        <v>17</v>
      </c>
      <c r="S76" s="48" t="s">
        <v>17</v>
      </c>
      <c r="T76" s="48" t="s">
        <v>17</v>
      </c>
      <c r="U76" s="48" t="s">
        <v>17</v>
      </c>
      <c r="V76" s="55" t="s">
        <v>17</v>
      </c>
      <c r="W76" s="55" t="s">
        <v>17</v>
      </c>
      <c r="X76" s="48" t="s">
        <v>17</v>
      </c>
      <c r="Y76" s="48" t="s">
        <v>17</v>
      </c>
      <c r="Z76" s="48" t="s">
        <v>17</v>
      </c>
      <c r="AA76" s="48" t="s">
        <v>17</v>
      </c>
      <c r="AB76" s="48" t="s">
        <v>17</v>
      </c>
      <c r="AC76" s="55" t="s">
        <v>17</v>
      </c>
      <c r="AD76" s="55" t="s">
        <v>17</v>
      </c>
      <c r="AE76" s="48" t="s">
        <v>17</v>
      </c>
      <c r="AF76" s="48" t="s">
        <v>17</v>
      </c>
      <c r="AG76" s="48" t="s">
        <v>17</v>
      </c>
      <c r="AH76" s="48" t="s">
        <v>17</v>
      </c>
      <c r="AI76" s="48"/>
      <c r="AJ76" s="48"/>
      <c r="AK76" s="53"/>
      <c r="AL76" s="101" t="s">
        <v>78</v>
      </c>
      <c r="AM76" s="102"/>
      <c r="AN76" s="102"/>
      <c r="AO76" s="102"/>
      <c r="AP76" s="107">
        <f>COUNTIF(G76:AK76,'プルダウン (2)'!$B$3)+COUNTIF(G76:AK76,'プルダウン (2)'!$B$4)</f>
        <v>28</v>
      </c>
      <c r="AQ76" s="108"/>
      <c r="AR76" s="124" t="s">
        <v>79</v>
      </c>
    </row>
    <row r="77" spans="1:44" ht="20.25" hidden="1" customHeight="1" x14ac:dyDescent="0.15">
      <c r="A77" s="91"/>
      <c r="B77" s="92"/>
      <c r="C77" s="92"/>
      <c r="D77" s="112"/>
      <c r="E77" s="113"/>
      <c r="F77" s="114"/>
      <c r="G77" s="48">
        <f>IF(G76='プルダウン (2)'!$B$3,IF(G79='プルダウン (2)'!$D$4,1,IF(G79='プルダウン (2)'!$D$5,1,0)),IF(G76='プルダウン (2)'!$B$4,IF(G79='プルダウン (2)'!$D$4,1,IF(G79='プルダウン (2)'!$D$5,1,0))))</f>
        <v>1</v>
      </c>
      <c r="H77" s="55">
        <f>IF(H76='プルダウン (2)'!$B$3,IF(H79='プルダウン (2)'!$D$4,1,IF(H79='プルダウン (2)'!$D$5,1,0)),IF(H76='プルダウン (2)'!$B$4,IF(H79='プルダウン (2)'!$D$4,1,IF(H79='プルダウン (2)'!$D$5,1,0))))</f>
        <v>1</v>
      </c>
      <c r="I77" s="55">
        <f>IF(I76='プルダウン (2)'!$B$3,IF(I79='プルダウン (2)'!$D$4,1,IF(I79='プルダウン (2)'!$D$5,1,0)),IF(I76='プルダウン (2)'!$B$4,IF(I79='プルダウン (2)'!$D$4,1,IF(I79='プルダウン (2)'!$D$5,1,0))))</f>
        <v>0</v>
      </c>
      <c r="J77" s="48">
        <f>IF(J76='プルダウン (2)'!$B$3,IF(J79='プルダウン (2)'!$D$4,1,IF(J79='プルダウン (2)'!$D$5,1,0)),IF(J76='プルダウン (2)'!$B$4,IF(J79='プルダウン (2)'!$D$4,1,IF(J79='プルダウン (2)'!$D$5,1,0))))</f>
        <v>0</v>
      </c>
      <c r="K77" s="48">
        <f>IF(K76='プルダウン (2)'!$B$3,IF(K79='プルダウン (2)'!$D$4,1,IF(K79='プルダウン (2)'!$D$5,1,0)),IF(K76='プルダウン (2)'!$B$4,IF(K79='プルダウン (2)'!$D$4,1,IF(K79='プルダウン (2)'!$D$5,1,0))))</f>
        <v>0</v>
      </c>
      <c r="L77" s="48">
        <f>IF(L76='プルダウン (2)'!$B$3,IF(L79='プルダウン (2)'!$D$4,1,IF(L79='プルダウン (2)'!$D$5,1,0)),IF(L76='プルダウン (2)'!$B$4,IF(L79='プルダウン (2)'!$D$4,1,IF(L79='プルダウン (2)'!$D$5,1,0))))</f>
        <v>0</v>
      </c>
      <c r="M77" s="48">
        <f>IF(M76='プルダウン (2)'!$B$3,IF(M79='プルダウン (2)'!$D$4,1,IF(M79='プルダウン (2)'!$D$5,1,0)),IF(M76='プルダウン (2)'!$B$4,IF(M79='プルダウン (2)'!$D$4,1,IF(M79='プルダウン (2)'!$D$5,1,0))))</f>
        <v>0</v>
      </c>
      <c r="N77" s="48">
        <f>IF(N76='プルダウン (2)'!$B$3,IF(N79='プルダウン (2)'!$D$4,1,IF(N79='プルダウン (2)'!$D$5,1,0)),IF(N76='プルダウン (2)'!$B$4,IF(N79='プルダウン (2)'!$D$4,1,IF(N79='プルダウン (2)'!$D$5,1,0))))</f>
        <v>1</v>
      </c>
      <c r="O77" s="55">
        <f>IF(O76='プルダウン (2)'!$B$3,IF(O79='プルダウン (2)'!$D$4,1,IF(O79='プルダウン (2)'!$D$5,1,0)),IF(O76='プルダウン (2)'!$B$4,IF(O79='プルダウン (2)'!$D$4,1,IF(O79='プルダウン (2)'!$D$5,1,0))))</f>
        <v>1</v>
      </c>
      <c r="P77" s="55">
        <f>IF(P76='プルダウン (2)'!$B$3,IF(P79='プルダウン (2)'!$D$4,1,IF(P79='プルダウン (2)'!$D$5,1,0)),IF(P76='プルダウン (2)'!$B$4,IF(P79='プルダウン (2)'!$D$4,1,IF(P79='プルダウン (2)'!$D$5,1,0))))</f>
        <v>0</v>
      </c>
      <c r="Q77" s="55">
        <f>IF(Q76='プルダウン (2)'!$B$3,IF(Q79='プルダウン (2)'!$D$4,1,IF(Q79='プルダウン (2)'!$D$5,1,0)),IF(Q76='プルダウン (2)'!$B$4,IF(Q79='プルダウン (2)'!$D$4,1,IF(Q79='プルダウン (2)'!$D$5,1,0))))</f>
        <v>1</v>
      </c>
      <c r="R77" s="48">
        <f>IF(R76='プルダウン (2)'!$B$3,IF(R79='プルダウン (2)'!$D$4,1,IF(R79='プルダウン (2)'!$D$5,1,0)),IF(R76='プルダウン (2)'!$B$4,IF(R79='プルダウン (2)'!$D$4,1,IF(R79='プルダウン (2)'!$D$5,1,0))))</f>
        <v>0</v>
      </c>
      <c r="S77" s="48">
        <f>IF(S76='プルダウン (2)'!$B$3,IF(S79='プルダウン (2)'!$D$4,1,IF(S79='プルダウン (2)'!$D$5,1,0)),IF(S76='プルダウン (2)'!$B$4,IF(S79='プルダウン (2)'!$D$4,1,IF(S79='プルダウン (2)'!$D$5,1,0))))</f>
        <v>0</v>
      </c>
      <c r="T77" s="48">
        <f>IF(T76='プルダウン (2)'!$B$3,IF(T79='プルダウン (2)'!$D$4,1,IF(T79='プルダウン (2)'!$D$5,1,0)),IF(T76='プルダウン (2)'!$B$4,IF(T79='プルダウン (2)'!$D$4,1,IF(T79='プルダウン (2)'!$D$5,1,0))))</f>
        <v>0</v>
      </c>
      <c r="U77" s="48">
        <f>IF(U76='プルダウン (2)'!$B$3,IF(U79='プルダウン (2)'!$D$4,1,IF(U79='プルダウン (2)'!$D$5,1,0)),IF(U76='プルダウン (2)'!$B$4,IF(U79='プルダウン (2)'!$D$4,1,IF(U79='プルダウン (2)'!$D$5,1,0))))</f>
        <v>1</v>
      </c>
      <c r="V77" s="55">
        <f>IF(V76='プルダウン (2)'!$B$3,IF(V79='プルダウン (2)'!$D$4,1,IF(V79='プルダウン (2)'!$D$5,1,0)),IF(V76='プルダウン (2)'!$B$4,IF(V79='プルダウン (2)'!$D$4,1,IF(V79='プルダウン (2)'!$D$5,1,0))))</f>
        <v>1</v>
      </c>
      <c r="W77" s="55">
        <f>IF(W76='プルダウン (2)'!$B$3,IF(W79='プルダウン (2)'!$D$4,1,IF(W79='プルダウン (2)'!$D$5,1,0)),IF(W76='プルダウン (2)'!$B$4,IF(W79='プルダウン (2)'!$D$4,1,IF(W79='プルダウン (2)'!$D$5,1,0))))</f>
        <v>0</v>
      </c>
      <c r="X77" s="48">
        <f>IF(X76='プルダウン (2)'!$B$3,IF(X79='プルダウン (2)'!$D$4,1,IF(X79='プルダウン (2)'!$D$5,1,0)),IF(X76='プルダウン (2)'!$B$4,IF(X79='プルダウン (2)'!$D$4,1,IF(X79='プルダウン (2)'!$D$5,1,0))))</f>
        <v>0</v>
      </c>
      <c r="Y77" s="48">
        <f>IF(Y76='プルダウン (2)'!$B$3,IF(Y79='プルダウン (2)'!$D$4,1,IF(Y79='プルダウン (2)'!$D$5,1,0)),IF(Y76='プルダウン (2)'!$B$4,IF(Y79='プルダウン (2)'!$D$4,1,IF(Y79='プルダウン (2)'!$D$5,1,0))))</f>
        <v>0</v>
      </c>
      <c r="Z77" s="48">
        <f>IF(Z76='プルダウン (2)'!$B$3,IF(Z79='プルダウン (2)'!$D$4,1,IF(Z79='プルダウン (2)'!$D$5,1,0)),IF(Z76='プルダウン (2)'!$B$4,IF(Z79='プルダウン (2)'!$D$4,1,IF(Z79='プルダウン (2)'!$D$5,1,0))))</f>
        <v>0</v>
      </c>
      <c r="AA77" s="48">
        <f>IF(AA76='プルダウン (2)'!$B$3,IF(AA79='プルダウン (2)'!$D$4,1,IF(AA79='プルダウン (2)'!$D$5,1,0)),IF(AA76='プルダウン (2)'!$B$4,IF(AA79='プルダウン (2)'!$D$4,1,IF(AA79='プルダウン (2)'!$D$5,1,0))))</f>
        <v>0</v>
      </c>
      <c r="AB77" s="48">
        <f>IF(AB76='プルダウン (2)'!$B$3,IF(AB79='プルダウン (2)'!$D$4,1,IF(AB79='プルダウン (2)'!$D$5,1,0)),IF(AB76='プルダウン (2)'!$B$4,IF(AB79='プルダウン (2)'!$D$4,1,IF(AB79='プルダウン (2)'!$D$5,1,0))))</f>
        <v>1</v>
      </c>
      <c r="AC77" s="55">
        <f>IF(AC76='プルダウン (2)'!$B$3,IF(AC79='プルダウン (2)'!$D$4,1,IF(AC79='プルダウン (2)'!$D$5,1,0)),IF(AC76='プルダウン (2)'!$B$4,IF(AC79='プルダウン (2)'!$D$4,1,IF(AC79='プルダウン (2)'!$D$5,1,0))))</f>
        <v>1</v>
      </c>
      <c r="AD77" s="55">
        <f>IF(AD76='プルダウン (2)'!$B$3,IF(AD79='プルダウン (2)'!$D$4,1,IF(AD79='プルダウン (2)'!$D$5,1,0)),IF(AD76='プルダウン (2)'!$B$4,IF(AD79='プルダウン (2)'!$D$4,1,IF(AD79='プルダウン (2)'!$D$5,1,0))))</f>
        <v>1</v>
      </c>
      <c r="AE77" s="48">
        <f>IF(AE76='プルダウン (2)'!$B$3,IF(AE79='プルダウン (2)'!$D$4,1,IF(AE79='プルダウン (2)'!$D$5,1,0)),IF(AE76='プルダウン (2)'!$B$4,IF(AE79='プルダウン (2)'!$D$4,1,IF(AE79='プルダウン (2)'!$D$5,1,0))))</f>
        <v>0</v>
      </c>
      <c r="AF77" s="48">
        <f>IF(AF76='プルダウン (2)'!$B$3,IF(AF79='プルダウン (2)'!$D$4,1,IF(AF79='プルダウン (2)'!$D$5,1,0)),IF(AF76='プルダウン (2)'!$B$4,IF(AF79='プルダウン (2)'!$D$4,1,IF(AF79='プルダウン (2)'!$D$5,1,0))))</f>
        <v>0</v>
      </c>
      <c r="AG77" s="48">
        <f>IF(AG76='プルダウン (2)'!$B$3,IF(AG79='プルダウン (2)'!$D$4,1,IF(AG79='プルダウン (2)'!$D$5,1,0)),IF(AG76='プルダウン (2)'!$B$4,IF(AG79='プルダウン (2)'!$D$4,1,IF(AG79='プルダウン (2)'!$D$5,1,0))))</f>
        <v>0</v>
      </c>
      <c r="AH77" s="48">
        <f>IF(AH76='プルダウン (2)'!$B$3,IF(AH79='プルダウン (2)'!$D$4,1,IF(AH79='プルダウン (2)'!$D$5,1,0)),IF(AH76='プルダウン (2)'!$B$4,IF(AH79='プルダウン (2)'!$D$4,1,IF(AH79='プルダウン (2)'!$D$5,1,0))))</f>
        <v>0</v>
      </c>
      <c r="AI77" s="48"/>
      <c r="AJ77" s="48">
        <f>IF(AJ76='プルダウン (2)'!$B$3,IF(AJ79='プルダウン (2)'!$D$4,1,IF(AJ79='プルダウン (2)'!$D$5,1,0)),IF(AJ76='プルダウン (2)'!$B$4,IF(AJ79='プルダウン (2)'!$D$4,1,0),0))</f>
        <v>0</v>
      </c>
      <c r="AK77" s="53">
        <f>IF(AK76='プルダウン (2)'!$B$3,IF(AK79='プルダウン (2)'!$D$4,1,IF(AK79='プルダウン (2)'!$D$5,1,0)),IF(AK76='プルダウン (2)'!$B$4,IF(AK79='プルダウン (2)'!$D$4,1,0),0))</f>
        <v>0</v>
      </c>
      <c r="AL77" s="101"/>
      <c r="AM77" s="102"/>
      <c r="AN77" s="102"/>
      <c r="AO77" s="102"/>
      <c r="AP77" s="107"/>
      <c r="AQ77" s="108"/>
      <c r="AR77" s="124"/>
    </row>
    <row r="78" spans="1:44" ht="20.25" hidden="1" customHeight="1" x14ac:dyDescent="0.15">
      <c r="A78" s="91"/>
      <c r="B78" s="92"/>
      <c r="C78" s="92"/>
      <c r="D78" s="104" t="s">
        <v>80</v>
      </c>
      <c r="E78" s="105"/>
      <c r="F78" s="106"/>
      <c r="G78" s="48" t="s">
        <v>30</v>
      </c>
      <c r="H78" s="55" t="s">
        <v>30</v>
      </c>
      <c r="I78" s="48" t="s">
        <v>29</v>
      </c>
      <c r="J78" s="48" t="s">
        <v>29</v>
      </c>
      <c r="K78" s="48" t="s">
        <v>29</v>
      </c>
      <c r="L78" s="48" t="s">
        <v>29</v>
      </c>
      <c r="M78" s="48" t="s">
        <v>29</v>
      </c>
      <c r="N78" s="48" t="s">
        <v>30</v>
      </c>
      <c r="O78" s="55" t="s">
        <v>30</v>
      </c>
      <c r="P78" s="48" t="s">
        <v>29</v>
      </c>
      <c r="Q78" s="48" t="s">
        <v>30</v>
      </c>
      <c r="R78" s="48" t="s">
        <v>29</v>
      </c>
      <c r="S78" s="48" t="s">
        <v>29</v>
      </c>
      <c r="T78" s="48" t="s">
        <v>29</v>
      </c>
      <c r="U78" s="48" t="s">
        <v>30</v>
      </c>
      <c r="V78" s="48" t="s">
        <v>30</v>
      </c>
      <c r="W78" s="48" t="s">
        <v>29</v>
      </c>
      <c r="X78" s="48" t="s">
        <v>29</v>
      </c>
      <c r="Y78" s="48" t="s">
        <v>29</v>
      </c>
      <c r="Z78" s="48" t="s">
        <v>29</v>
      </c>
      <c r="AA78" s="48" t="s">
        <v>29</v>
      </c>
      <c r="AB78" s="48" t="s">
        <v>30</v>
      </c>
      <c r="AC78" s="55" t="s">
        <v>30</v>
      </c>
      <c r="AD78" s="48" t="s">
        <v>30</v>
      </c>
      <c r="AE78" s="48" t="s">
        <v>29</v>
      </c>
      <c r="AF78" s="48" t="s">
        <v>29</v>
      </c>
      <c r="AG78" s="48" t="s">
        <v>29</v>
      </c>
      <c r="AH78" s="48" t="s">
        <v>29</v>
      </c>
      <c r="AI78" s="48"/>
      <c r="AJ78" s="48"/>
      <c r="AK78" s="53"/>
      <c r="AL78" s="101"/>
      <c r="AM78" s="102"/>
      <c r="AN78" s="102"/>
      <c r="AO78" s="102"/>
      <c r="AP78" s="107"/>
      <c r="AQ78" s="108"/>
      <c r="AR78" s="124"/>
    </row>
    <row r="79" spans="1:44" ht="20.25" hidden="1" customHeight="1" thickBot="1" x14ac:dyDescent="0.2">
      <c r="A79" s="93"/>
      <c r="B79" s="94"/>
      <c r="C79" s="94"/>
      <c r="D79" s="117" t="s">
        <v>82</v>
      </c>
      <c r="E79" s="118"/>
      <c r="F79" s="119"/>
      <c r="G79" s="61" t="s">
        <v>30</v>
      </c>
      <c r="H79" s="63" t="s">
        <v>30</v>
      </c>
      <c r="I79" s="61" t="s">
        <v>29</v>
      </c>
      <c r="J79" s="61" t="s">
        <v>29</v>
      </c>
      <c r="K79" s="61" t="s">
        <v>29</v>
      </c>
      <c r="L79" s="61" t="s">
        <v>29</v>
      </c>
      <c r="M79" s="61" t="s">
        <v>29</v>
      </c>
      <c r="N79" s="61" t="s">
        <v>30</v>
      </c>
      <c r="O79" s="63" t="s">
        <v>30</v>
      </c>
      <c r="P79" s="61" t="s">
        <v>29</v>
      </c>
      <c r="Q79" s="61" t="s">
        <v>30</v>
      </c>
      <c r="R79" s="61" t="s">
        <v>29</v>
      </c>
      <c r="S79" s="61" t="s">
        <v>29</v>
      </c>
      <c r="T79" s="61" t="s">
        <v>29</v>
      </c>
      <c r="U79" s="61" t="s">
        <v>30</v>
      </c>
      <c r="V79" s="61" t="s">
        <v>30</v>
      </c>
      <c r="W79" s="61" t="s">
        <v>29</v>
      </c>
      <c r="X79" s="61" t="s">
        <v>29</v>
      </c>
      <c r="Y79" s="61" t="s">
        <v>29</v>
      </c>
      <c r="Z79" s="61" t="s">
        <v>29</v>
      </c>
      <c r="AA79" s="61" t="s">
        <v>29</v>
      </c>
      <c r="AB79" s="61" t="s">
        <v>30</v>
      </c>
      <c r="AC79" s="63" t="s">
        <v>30</v>
      </c>
      <c r="AD79" s="61" t="s">
        <v>30</v>
      </c>
      <c r="AE79" s="61" t="s">
        <v>29</v>
      </c>
      <c r="AF79" s="61" t="s">
        <v>29</v>
      </c>
      <c r="AG79" s="61" t="s">
        <v>29</v>
      </c>
      <c r="AH79" s="61" t="s">
        <v>29</v>
      </c>
      <c r="AI79" s="64"/>
      <c r="AJ79" s="64"/>
      <c r="AK79" s="65"/>
      <c r="AL79" s="120" t="s">
        <v>83</v>
      </c>
      <c r="AM79" s="121"/>
      <c r="AN79" s="121"/>
      <c r="AO79" s="121"/>
      <c r="AP79" s="122">
        <f>SUM(G77:AK77)</f>
        <v>10</v>
      </c>
      <c r="AQ79" s="123"/>
      <c r="AR79" s="76"/>
    </row>
    <row r="80" spans="1:44" ht="20.25" hidden="1" customHeight="1" x14ac:dyDescent="0.15">
      <c r="A80" s="89" t="s">
        <v>95</v>
      </c>
      <c r="B80" s="90"/>
      <c r="C80" s="125"/>
      <c r="D80" s="95" t="s">
        <v>75</v>
      </c>
      <c r="E80" s="96"/>
      <c r="F80" s="97"/>
      <c r="G80" s="60">
        <v>1</v>
      </c>
      <c r="H80" s="60">
        <v>2</v>
      </c>
      <c r="I80" s="66">
        <v>3</v>
      </c>
      <c r="J80" s="66">
        <v>4</v>
      </c>
      <c r="K80" s="66">
        <v>5</v>
      </c>
      <c r="L80" s="66">
        <v>6</v>
      </c>
      <c r="M80" s="66">
        <v>7</v>
      </c>
      <c r="N80" s="60">
        <v>8</v>
      </c>
      <c r="O80" s="60">
        <v>9</v>
      </c>
      <c r="P80" s="66">
        <v>10</v>
      </c>
      <c r="Q80" s="66">
        <v>11</v>
      </c>
      <c r="R80" s="66">
        <v>12</v>
      </c>
      <c r="S80" s="66">
        <v>13</v>
      </c>
      <c r="T80" s="66">
        <v>14</v>
      </c>
      <c r="U80" s="60">
        <v>15</v>
      </c>
      <c r="V80" s="60">
        <v>16</v>
      </c>
      <c r="W80" s="66">
        <v>17</v>
      </c>
      <c r="X80" s="66">
        <v>18</v>
      </c>
      <c r="Y80" s="66">
        <v>19</v>
      </c>
      <c r="Z80" s="60">
        <v>20</v>
      </c>
      <c r="AA80" s="66">
        <v>21</v>
      </c>
      <c r="AB80" s="60">
        <v>22</v>
      </c>
      <c r="AC80" s="60">
        <v>23</v>
      </c>
      <c r="AD80" s="66">
        <v>24</v>
      </c>
      <c r="AE80" s="66">
        <v>25</v>
      </c>
      <c r="AF80" s="66">
        <v>26</v>
      </c>
      <c r="AG80" s="66">
        <v>27</v>
      </c>
      <c r="AH80" s="43">
        <v>28</v>
      </c>
      <c r="AI80" s="63">
        <v>29</v>
      </c>
      <c r="AJ80" s="63">
        <v>30</v>
      </c>
      <c r="AK80" s="62">
        <v>31</v>
      </c>
      <c r="AL80" s="98" t="s">
        <v>76</v>
      </c>
      <c r="AM80" s="99"/>
      <c r="AN80" s="99"/>
      <c r="AO80" s="99"/>
      <c r="AP80" s="99"/>
      <c r="AQ80" s="100"/>
      <c r="AR80" s="47" t="s">
        <v>77</v>
      </c>
    </row>
    <row r="81" spans="1:44" ht="20.25" hidden="1" customHeight="1" x14ac:dyDescent="0.15">
      <c r="A81" s="91"/>
      <c r="B81" s="92"/>
      <c r="C81" s="126"/>
      <c r="D81" s="104" t="s">
        <v>9</v>
      </c>
      <c r="E81" s="105"/>
      <c r="F81" s="106"/>
      <c r="G81" s="51" t="s">
        <v>6</v>
      </c>
      <c r="H81" s="51" t="s">
        <v>7</v>
      </c>
      <c r="I81" s="50" t="s">
        <v>8</v>
      </c>
      <c r="J81" s="50" t="s">
        <v>2</v>
      </c>
      <c r="K81" s="50" t="s">
        <v>3</v>
      </c>
      <c r="L81" s="50" t="s">
        <v>4</v>
      </c>
      <c r="M81" s="50" t="s">
        <v>5</v>
      </c>
      <c r="N81" s="52" t="s">
        <v>14</v>
      </c>
      <c r="O81" s="52" t="s">
        <v>0</v>
      </c>
      <c r="P81" s="50" t="s">
        <v>1</v>
      </c>
      <c r="Q81" s="49" t="s">
        <v>10</v>
      </c>
      <c r="R81" s="49" t="s">
        <v>11</v>
      </c>
      <c r="S81" s="48" t="s">
        <v>12</v>
      </c>
      <c r="T81" s="48" t="s">
        <v>13</v>
      </c>
      <c r="U81" s="51" t="s">
        <v>6</v>
      </c>
      <c r="V81" s="51" t="s">
        <v>7</v>
      </c>
      <c r="W81" s="50" t="s">
        <v>8</v>
      </c>
      <c r="X81" s="50" t="s">
        <v>2</v>
      </c>
      <c r="Y81" s="49" t="s">
        <v>11</v>
      </c>
      <c r="Z81" s="52" t="s">
        <v>4</v>
      </c>
      <c r="AA81" s="50" t="s">
        <v>5</v>
      </c>
      <c r="AB81" s="51" t="s">
        <v>6</v>
      </c>
      <c r="AC81" s="51" t="s">
        <v>7</v>
      </c>
      <c r="AD81" s="68" t="s">
        <v>8</v>
      </c>
      <c r="AE81" s="50" t="s">
        <v>2</v>
      </c>
      <c r="AF81" s="50" t="s">
        <v>3</v>
      </c>
      <c r="AG81" s="50" t="s">
        <v>4</v>
      </c>
      <c r="AH81" s="50" t="s">
        <v>5</v>
      </c>
      <c r="AI81" s="51" t="s">
        <v>6</v>
      </c>
      <c r="AJ81" s="51" t="s">
        <v>7</v>
      </c>
      <c r="AK81" s="68" t="s">
        <v>8</v>
      </c>
      <c r="AL81" s="101"/>
      <c r="AM81" s="102"/>
      <c r="AN81" s="102"/>
      <c r="AO81" s="102"/>
      <c r="AP81" s="102"/>
      <c r="AQ81" s="103"/>
      <c r="AR81" s="74">
        <f t="shared" ref="AR81" si="8">AP85/AP82</f>
        <v>0.35483870967741937</v>
      </c>
    </row>
    <row r="82" spans="1:44" ht="20.25" hidden="1" customHeight="1" x14ac:dyDescent="0.15">
      <c r="A82" s="91"/>
      <c r="B82" s="92"/>
      <c r="C82" s="126"/>
      <c r="D82" s="104" t="s">
        <v>15</v>
      </c>
      <c r="E82" s="105"/>
      <c r="F82" s="106"/>
      <c r="G82" s="48" t="s">
        <v>17</v>
      </c>
      <c r="H82" s="55" t="s">
        <v>17</v>
      </c>
      <c r="I82" s="55" t="s">
        <v>17</v>
      </c>
      <c r="J82" s="48" t="s">
        <v>17</v>
      </c>
      <c r="K82" s="48" t="s">
        <v>17</v>
      </c>
      <c r="L82" s="48" t="s">
        <v>17</v>
      </c>
      <c r="M82" s="48" t="s">
        <v>17</v>
      </c>
      <c r="N82" s="48" t="s">
        <v>17</v>
      </c>
      <c r="O82" s="55" t="s">
        <v>17</v>
      </c>
      <c r="P82" s="55" t="s">
        <v>17</v>
      </c>
      <c r="Q82" s="48" t="s">
        <v>17</v>
      </c>
      <c r="R82" s="48" t="s">
        <v>17</v>
      </c>
      <c r="S82" s="48" t="s">
        <v>17</v>
      </c>
      <c r="T82" s="48" t="s">
        <v>17</v>
      </c>
      <c r="U82" s="48" t="s">
        <v>17</v>
      </c>
      <c r="V82" s="55" t="s">
        <v>17</v>
      </c>
      <c r="W82" s="55" t="s">
        <v>17</v>
      </c>
      <c r="X82" s="48" t="s">
        <v>17</v>
      </c>
      <c r="Y82" s="48" t="s">
        <v>17</v>
      </c>
      <c r="Z82" s="48" t="s">
        <v>17</v>
      </c>
      <c r="AA82" s="55" t="s">
        <v>17</v>
      </c>
      <c r="AB82" s="48" t="s">
        <v>17</v>
      </c>
      <c r="AC82" s="55" t="s">
        <v>17</v>
      </c>
      <c r="AD82" s="55" t="s">
        <v>17</v>
      </c>
      <c r="AE82" s="48" t="s">
        <v>17</v>
      </c>
      <c r="AF82" s="48" t="s">
        <v>17</v>
      </c>
      <c r="AG82" s="48" t="s">
        <v>17</v>
      </c>
      <c r="AH82" s="48" t="s">
        <v>17</v>
      </c>
      <c r="AI82" s="48" t="s">
        <v>17</v>
      </c>
      <c r="AJ82" s="55" t="s">
        <v>17</v>
      </c>
      <c r="AK82" s="71" t="s">
        <v>17</v>
      </c>
      <c r="AL82" s="101" t="s">
        <v>78</v>
      </c>
      <c r="AM82" s="102"/>
      <c r="AN82" s="102"/>
      <c r="AO82" s="102"/>
      <c r="AP82" s="107">
        <f>COUNTIF(G82:AK82,'プルダウン (2)'!$B$3)+COUNTIF(G82:AK82,'プルダウン (2)'!$B$4)</f>
        <v>31</v>
      </c>
      <c r="AQ82" s="108"/>
      <c r="AR82" s="124" t="s">
        <v>79</v>
      </c>
    </row>
    <row r="83" spans="1:44" ht="20.25" hidden="1" customHeight="1" x14ac:dyDescent="0.15">
      <c r="A83" s="91"/>
      <c r="B83" s="92"/>
      <c r="C83" s="126"/>
      <c r="D83" s="112"/>
      <c r="E83" s="113"/>
      <c r="F83" s="114"/>
      <c r="G83" s="48">
        <f>IF(G82='プルダウン (2)'!$B$3,IF(G85='プルダウン (2)'!$D$4,1,IF(G85='プルダウン (2)'!$D$5,1,0)),IF(G82='プルダウン (2)'!$B$4,IF(G85='プルダウン (2)'!$D$4,1,IF(G85='プルダウン (2)'!$D$5,1,0))))</f>
        <v>1</v>
      </c>
      <c r="H83" s="55">
        <f>IF(H82='プルダウン (2)'!$B$3,IF(H85='プルダウン (2)'!$D$4,1,IF(H85='プルダウン (2)'!$D$5,1,0)),IF(H82='プルダウン (2)'!$B$4,IF(H85='プルダウン (2)'!$D$4,1,IF(H85='プルダウン (2)'!$D$5,1,0))))</f>
        <v>1</v>
      </c>
      <c r="I83" s="55">
        <f>IF(I82='プルダウン (2)'!$B$3,IF(I85='プルダウン (2)'!$D$4,1,IF(I85='プルダウン (2)'!$D$5,1,0)),IF(I82='プルダウン (2)'!$B$4,IF(I85='プルダウン (2)'!$D$4,1,IF(I85='プルダウン (2)'!$D$5,1,0))))</f>
        <v>0</v>
      </c>
      <c r="J83" s="48">
        <f>IF(J82='プルダウン (2)'!$B$3,IF(J85='プルダウン (2)'!$D$4,1,IF(J85='プルダウン (2)'!$D$5,1,0)),IF(J82='プルダウン (2)'!$B$4,IF(J85='プルダウン (2)'!$D$4,1,IF(J85='プルダウン (2)'!$D$5,1,0))))</f>
        <v>0</v>
      </c>
      <c r="K83" s="48">
        <f>IF(K82='プルダウン (2)'!$B$3,IF(K85='プルダウン (2)'!$D$4,1,IF(K85='プルダウン (2)'!$D$5,1,0)),IF(K82='プルダウン (2)'!$B$4,IF(K85='プルダウン (2)'!$D$4,1,IF(K85='プルダウン (2)'!$D$5,1,0))))</f>
        <v>0</v>
      </c>
      <c r="L83" s="48">
        <f>IF(L82='プルダウン (2)'!$B$3,IF(L85='プルダウン (2)'!$D$4,1,IF(L85='プルダウン (2)'!$D$5,1,0)),IF(L82='プルダウン (2)'!$B$4,IF(L85='プルダウン (2)'!$D$4,1,IF(L85='プルダウン (2)'!$D$5,1,0))))</f>
        <v>0</v>
      </c>
      <c r="M83" s="48">
        <f>IF(M82='プルダウン (2)'!$B$3,IF(M85='プルダウン (2)'!$D$4,1,IF(M85='プルダウン (2)'!$D$5,1,0)),IF(M82='プルダウン (2)'!$B$4,IF(M85='プルダウン (2)'!$D$4,1,IF(M85='プルダウン (2)'!$D$5,1,0))))</f>
        <v>0</v>
      </c>
      <c r="N83" s="48">
        <f>IF(N82='プルダウン (2)'!$B$3,IF(N85='プルダウン (2)'!$D$4,1,IF(N85='プルダウン (2)'!$D$5,1,0)),IF(N82='プルダウン (2)'!$B$4,IF(N85='プルダウン (2)'!$D$4,1,IF(N85='プルダウン (2)'!$D$5,1,0))))</f>
        <v>1</v>
      </c>
      <c r="O83" s="55">
        <f>IF(O82='プルダウン (2)'!$B$3,IF(O85='プルダウン (2)'!$D$4,1,IF(O85='プルダウン (2)'!$D$5,1,0)),IF(O82='プルダウン (2)'!$B$4,IF(O85='プルダウン (2)'!$D$4,1,IF(O85='プルダウン (2)'!$D$5,1,0))))</f>
        <v>1</v>
      </c>
      <c r="P83" s="55">
        <f>IF(P82='プルダウン (2)'!$B$3,IF(P85='プルダウン (2)'!$D$4,1,IF(P85='プルダウン (2)'!$D$5,1,0)),IF(P82='プルダウン (2)'!$B$4,IF(P85='プルダウン (2)'!$D$4,1,IF(P85='プルダウン (2)'!$D$5,1,0))))</f>
        <v>0</v>
      </c>
      <c r="Q83" s="48">
        <f>IF(Q82='プルダウン (2)'!$B$3,IF(Q85='プルダウン (2)'!$D$4,1,IF(Q85='プルダウン (2)'!$D$5,1,0)),IF(Q82='プルダウン (2)'!$B$4,IF(Q85='プルダウン (2)'!$D$4,1,IF(Q85='プルダウン (2)'!$D$5,1,0))))</f>
        <v>0</v>
      </c>
      <c r="R83" s="48">
        <f>IF(R82='プルダウン (2)'!$B$3,IF(R85='プルダウン (2)'!$D$4,1,IF(R85='プルダウン (2)'!$D$5,1,0)),IF(R82='プルダウン (2)'!$B$4,IF(R85='プルダウン (2)'!$D$4,1,IF(R85='プルダウン (2)'!$D$5,1,0))))</f>
        <v>0</v>
      </c>
      <c r="S83" s="48">
        <f>IF(S82='プルダウン (2)'!$B$3,IF(S85='プルダウン (2)'!$D$4,1,IF(S85='プルダウン (2)'!$D$5,1,0)),IF(S82='プルダウン (2)'!$B$4,IF(S85='プルダウン (2)'!$D$4,1,IF(S85='プルダウン (2)'!$D$5,1,0))))</f>
        <v>0</v>
      </c>
      <c r="T83" s="48">
        <f>IF(T82='プルダウン (2)'!$B$3,IF(T85='プルダウン (2)'!$D$4,1,IF(T85='プルダウン (2)'!$D$5,1,0)),IF(T82='プルダウン (2)'!$B$4,IF(T85='プルダウン (2)'!$D$4,1,IF(T85='プルダウン (2)'!$D$5,1,0))))</f>
        <v>0</v>
      </c>
      <c r="U83" s="48">
        <f>IF(U82='プルダウン (2)'!$B$3,IF(U85='プルダウン (2)'!$D$4,1,IF(U85='プルダウン (2)'!$D$5,1,0)),IF(U82='プルダウン (2)'!$B$4,IF(U85='プルダウン (2)'!$D$4,1,IF(U85='プルダウン (2)'!$D$5,1,0))))</f>
        <v>1</v>
      </c>
      <c r="V83" s="55">
        <f>IF(V82='プルダウン (2)'!$B$3,IF(V85='プルダウン (2)'!$D$4,1,IF(V85='プルダウン (2)'!$D$5,1,0)),IF(V82='プルダウン (2)'!$B$4,IF(V85='プルダウン (2)'!$D$4,1,IF(V85='プルダウン (2)'!$D$5,1,0))))</f>
        <v>1</v>
      </c>
      <c r="W83" s="55">
        <f>IF(W82='プルダウン (2)'!$B$3,IF(W85='プルダウン (2)'!$D$4,1,IF(W85='プルダウン (2)'!$D$5,1,0)),IF(W82='プルダウン (2)'!$B$4,IF(W85='プルダウン (2)'!$D$4,1,IF(W85='プルダウン (2)'!$D$5,1,0))))</f>
        <v>0</v>
      </c>
      <c r="X83" s="48">
        <f>IF(X82='プルダウン (2)'!$B$3,IF(X85='プルダウン (2)'!$D$4,1,IF(X85='プルダウン (2)'!$D$5,1,0)),IF(X82='プルダウン (2)'!$B$4,IF(X85='プルダウン (2)'!$D$4,1,IF(X85='プルダウン (2)'!$D$5,1,0))))</f>
        <v>0</v>
      </c>
      <c r="Y83" s="48">
        <f>IF(Y82='プルダウン (2)'!$B$3,IF(Y85='プルダウン (2)'!$D$4,1,IF(Y85='プルダウン (2)'!$D$5,1,0)),IF(Y82='プルダウン (2)'!$B$4,IF(Y85='プルダウン (2)'!$D$4,1,IF(Y85='プルダウン (2)'!$D$5,1,0))))</f>
        <v>0</v>
      </c>
      <c r="Z83" s="48">
        <f>IF(Z82='プルダウン (2)'!$B$3,IF(Z85='プルダウン (2)'!$D$4,1,IF(Z85='プルダウン (2)'!$D$5,1,0)),IF(Z82='プルダウン (2)'!$B$4,IF(Z85='プルダウン (2)'!$D$4,1,IF(Z85='プルダウン (2)'!$D$5,1,0))))</f>
        <v>1</v>
      </c>
      <c r="AA83" s="55">
        <f>IF(AA82='プルダウン (2)'!$B$3,IF(AA85='プルダウン (2)'!$D$4,1,IF(AA85='プルダウン (2)'!$D$5,1,0)),IF(AA82='プルダウン (2)'!$B$4,IF(AA85='プルダウン (2)'!$D$4,1,IF(AA85='プルダウン (2)'!$D$5,1,0))))</f>
        <v>0</v>
      </c>
      <c r="AB83" s="48">
        <f>IF(AB82='プルダウン (2)'!$B$3,IF(AB85='プルダウン (2)'!$D$4,1,IF(AB85='プルダウン (2)'!$D$5,1,0)),IF(AB82='プルダウン (2)'!$B$4,IF(AB85='プルダウン (2)'!$D$4,1,IF(AB85='プルダウン (2)'!$D$5,1,0))))</f>
        <v>1</v>
      </c>
      <c r="AC83" s="55">
        <f>IF(AC82='プルダウン (2)'!$B$3,IF(AC85='プルダウン (2)'!$D$4,1,IF(AC85='プルダウン (2)'!$D$5,1,0)),IF(AC82='プルダウン (2)'!$B$4,IF(AC85='プルダウン (2)'!$D$4,1,IF(AC85='プルダウン (2)'!$D$5,1,0))))</f>
        <v>1</v>
      </c>
      <c r="AD83" s="55">
        <f>IF(AD82='プルダウン (2)'!$B$3,IF(AD85='プルダウン (2)'!$D$4,1,IF(AD85='プルダウン (2)'!$D$5,1,0)),IF(AD82='プルダウン (2)'!$B$4,IF(AD85='プルダウン (2)'!$D$4,1,IF(AD85='プルダウン (2)'!$D$5,1,0))))</f>
        <v>0</v>
      </c>
      <c r="AE83" s="48">
        <f>IF(AE82='プルダウン (2)'!$B$3,IF(AE85='プルダウン (2)'!$D$4,1,IF(AE85='プルダウン (2)'!$D$5,1,0)),IF(AE82='プルダウン (2)'!$B$4,IF(AE85='プルダウン (2)'!$D$4,1,IF(AE85='プルダウン (2)'!$D$5,1,0))))</f>
        <v>0</v>
      </c>
      <c r="AF83" s="48">
        <f>IF(AF82='プルダウン (2)'!$B$3,IF(AF85='プルダウン (2)'!$D$4,1,IF(AF85='プルダウン (2)'!$D$5,1,0)),IF(AF82='プルダウン (2)'!$B$4,IF(AF85='プルダウン (2)'!$D$4,1,IF(AF85='プルダウン (2)'!$D$5,1,0))))</f>
        <v>0</v>
      </c>
      <c r="AG83" s="48">
        <f>IF(AG82='プルダウン (2)'!$B$3,IF(AG85='プルダウン (2)'!$D$4,1,IF(AG85='プルダウン (2)'!$D$5,1,0)),IF(AG82='プルダウン (2)'!$B$4,IF(AG85='プルダウン (2)'!$D$4,1,IF(AG85='プルダウン (2)'!$D$5,1,0))))</f>
        <v>0</v>
      </c>
      <c r="AH83" s="48">
        <f>IF(AH82='プルダウン (2)'!$B$3,IF(AH85='プルダウン (2)'!$D$4,1,IF(AH85='プルダウン (2)'!$D$5,1,0)),IF(AH82='プルダウン (2)'!$B$4,IF(AH85='プルダウン (2)'!$D$4,1,IF(AH85='プルダウン (2)'!$D$5,1,0))))</f>
        <v>0</v>
      </c>
      <c r="AI83" s="48">
        <f>IF(AI82='プルダウン (2)'!$B$3,IF(AI85='プルダウン (2)'!$D$4,1,IF(AI85='プルダウン (2)'!$D$5,1,0)),IF(AI82='プルダウン (2)'!$B$4,IF(AI85='プルダウン (2)'!$D$4,1,IF(AI85='プルダウン (2)'!$D$5,1,0))))</f>
        <v>1</v>
      </c>
      <c r="AJ83" s="55">
        <f>IF(AJ82='プルダウン (2)'!$B$3,IF(AJ85='プルダウン (2)'!$D$4,1,IF(AJ85='プルダウン (2)'!$D$5,1,0)),IF(AJ82='プルダウン (2)'!$B$4,IF(AJ85='プルダウン (2)'!$D$4,1,IF(AJ85='プルダウン (2)'!$D$5,1,0))))</f>
        <v>1</v>
      </c>
      <c r="AK83" s="71">
        <f>IF(AK82='プルダウン (2)'!$B$3,IF(AK85='プルダウン (2)'!$D$4,1,IF(AK85='プルダウン (2)'!$D$5,1,0)),IF(AK82='プルダウン (2)'!$B$4,IF(AK85='プルダウン (2)'!$D$4,1,IF(AK85='プルダウン (2)'!$D$5,1,0))))</f>
        <v>0</v>
      </c>
      <c r="AL83" s="101"/>
      <c r="AM83" s="102"/>
      <c r="AN83" s="102"/>
      <c r="AO83" s="102"/>
      <c r="AP83" s="107"/>
      <c r="AQ83" s="108"/>
      <c r="AR83" s="124"/>
    </row>
    <row r="84" spans="1:44" ht="20.25" hidden="1" customHeight="1" x14ac:dyDescent="0.15">
      <c r="A84" s="91"/>
      <c r="B84" s="92"/>
      <c r="C84" s="126"/>
      <c r="D84" s="104" t="s">
        <v>80</v>
      </c>
      <c r="E84" s="105"/>
      <c r="F84" s="106"/>
      <c r="G84" s="48" t="s">
        <v>30</v>
      </c>
      <c r="H84" s="48" t="s">
        <v>30</v>
      </c>
      <c r="I84" s="48" t="s">
        <v>29</v>
      </c>
      <c r="J84" s="48" t="s">
        <v>29</v>
      </c>
      <c r="K84" s="48" t="s">
        <v>29</v>
      </c>
      <c r="L84" s="48" t="s">
        <v>29</v>
      </c>
      <c r="M84" s="48" t="s">
        <v>29</v>
      </c>
      <c r="N84" s="48" t="s">
        <v>30</v>
      </c>
      <c r="O84" s="48" t="s">
        <v>30</v>
      </c>
      <c r="P84" s="48" t="s">
        <v>29</v>
      </c>
      <c r="Q84" s="48" t="s">
        <v>29</v>
      </c>
      <c r="R84" s="48" t="s">
        <v>29</v>
      </c>
      <c r="S84" s="48" t="s">
        <v>29</v>
      </c>
      <c r="T84" s="48" t="s">
        <v>29</v>
      </c>
      <c r="U84" s="48" t="s">
        <v>30</v>
      </c>
      <c r="V84" s="48" t="s">
        <v>30</v>
      </c>
      <c r="W84" s="48" t="s">
        <v>29</v>
      </c>
      <c r="X84" s="48" t="s">
        <v>29</v>
      </c>
      <c r="Y84" s="48" t="s">
        <v>29</v>
      </c>
      <c r="Z84" s="48" t="s">
        <v>30</v>
      </c>
      <c r="AA84" s="48" t="s">
        <v>29</v>
      </c>
      <c r="AB84" s="48" t="s">
        <v>30</v>
      </c>
      <c r="AC84" s="48" t="s">
        <v>30</v>
      </c>
      <c r="AD84" s="48" t="s">
        <v>29</v>
      </c>
      <c r="AE84" s="48" t="s">
        <v>29</v>
      </c>
      <c r="AF84" s="48" t="s">
        <v>29</v>
      </c>
      <c r="AG84" s="48" t="s">
        <v>29</v>
      </c>
      <c r="AH84" s="48" t="s">
        <v>29</v>
      </c>
      <c r="AI84" s="48" t="s">
        <v>30</v>
      </c>
      <c r="AJ84" s="48" t="s">
        <v>30</v>
      </c>
      <c r="AK84" s="53" t="s">
        <v>29</v>
      </c>
      <c r="AL84" s="101"/>
      <c r="AM84" s="102"/>
      <c r="AN84" s="102"/>
      <c r="AO84" s="102"/>
      <c r="AP84" s="107"/>
      <c r="AQ84" s="108"/>
      <c r="AR84" s="124"/>
    </row>
    <row r="85" spans="1:44" ht="20.25" hidden="1" customHeight="1" thickBot="1" x14ac:dyDescent="0.2">
      <c r="A85" s="127"/>
      <c r="B85" s="128"/>
      <c r="C85" s="129"/>
      <c r="D85" s="117" t="s">
        <v>82</v>
      </c>
      <c r="E85" s="118"/>
      <c r="F85" s="119"/>
      <c r="G85" s="64" t="s">
        <v>30</v>
      </c>
      <c r="H85" s="64" t="s">
        <v>30</v>
      </c>
      <c r="I85" s="64" t="s">
        <v>29</v>
      </c>
      <c r="J85" s="64" t="s">
        <v>29</v>
      </c>
      <c r="K85" s="64" t="s">
        <v>29</v>
      </c>
      <c r="L85" s="64" t="s">
        <v>29</v>
      </c>
      <c r="M85" s="64" t="s">
        <v>29</v>
      </c>
      <c r="N85" s="64" t="s">
        <v>30</v>
      </c>
      <c r="O85" s="64" t="s">
        <v>30</v>
      </c>
      <c r="P85" s="64" t="s">
        <v>29</v>
      </c>
      <c r="Q85" s="64" t="s">
        <v>29</v>
      </c>
      <c r="R85" s="64" t="s">
        <v>29</v>
      </c>
      <c r="S85" s="64" t="s">
        <v>29</v>
      </c>
      <c r="T85" s="64" t="s">
        <v>29</v>
      </c>
      <c r="U85" s="64" t="s">
        <v>30</v>
      </c>
      <c r="V85" s="64" t="s">
        <v>30</v>
      </c>
      <c r="W85" s="64" t="s">
        <v>29</v>
      </c>
      <c r="X85" s="64" t="s">
        <v>29</v>
      </c>
      <c r="Y85" s="64" t="s">
        <v>29</v>
      </c>
      <c r="Z85" s="64" t="s">
        <v>30</v>
      </c>
      <c r="AA85" s="64" t="s">
        <v>29</v>
      </c>
      <c r="AB85" s="64" t="s">
        <v>30</v>
      </c>
      <c r="AC85" s="64" t="s">
        <v>30</v>
      </c>
      <c r="AD85" s="64" t="s">
        <v>29</v>
      </c>
      <c r="AE85" s="64" t="s">
        <v>29</v>
      </c>
      <c r="AF85" s="64" t="s">
        <v>29</v>
      </c>
      <c r="AG85" s="64" t="s">
        <v>29</v>
      </c>
      <c r="AH85" s="64" t="s">
        <v>29</v>
      </c>
      <c r="AI85" s="64" t="s">
        <v>30</v>
      </c>
      <c r="AJ85" s="64" t="s">
        <v>30</v>
      </c>
      <c r="AK85" s="64" t="s">
        <v>29</v>
      </c>
      <c r="AL85" s="120" t="s">
        <v>83</v>
      </c>
      <c r="AM85" s="121"/>
      <c r="AN85" s="121"/>
      <c r="AO85" s="121"/>
      <c r="AP85" s="122">
        <f>SUM(G83:AK83)</f>
        <v>11</v>
      </c>
      <c r="AQ85" s="123"/>
      <c r="AR85" s="76"/>
    </row>
    <row r="86" spans="1:44" x14ac:dyDescent="0.15">
      <c r="A86" s="77"/>
    </row>
    <row r="88" spans="1:44" x14ac:dyDescent="0.15">
      <c r="A88" s="79" t="s">
        <v>111</v>
      </c>
      <c r="B88" s="78"/>
    </row>
    <row r="89" spans="1:44" x14ac:dyDescent="0.15">
      <c r="A89" s="79"/>
      <c r="B89" s="78"/>
    </row>
    <row r="90" spans="1:44" x14ac:dyDescent="0.15">
      <c r="A90" s="79" t="s">
        <v>112</v>
      </c>
      <c r="B90" s="78"/>
    </row>
  </sheetData>
  <mergeCells count="160">
    <mergeCell ref="AR82:AR84"/>
    <mergeCell ref="D83:F83"/>
    <mergeCell ref="D84:F84"/>
    <mergeCell ref="D85:F85"/>
    <mergeCell ref="AL85:AO85"/>
    <mergeCell ref="AP85:AQ85"/>
    <mergeCell ref="A80:C85"/>
    <mergeCell ref="D80:F80"/>
    <mergeCell ref="AL80:AQ81"/>
    <mergeCell ref="D81:F81"/>
    <mergeCell ref="D82:F82"/>
    <mergeCell ref="AL82:AO84"/>
    <mergeCell ref="AP82:AQ84"/>
    <mergeCell ref="AR76:AR78"/>
    <mergeCell ref="D77:F77"/>
    <mergeCell ref="D78:F78"/>
    <mergeCell ref="D79:F79"/>
    <mergeCell ref="AL79:AO79"/>
    <mergeCell ref="AP79:AQ79"/>
    <mergeCell ref="A74:C79"/>
    <mergeCell ref="D74:F74"/>
    <mergeCell ref="AL74:AQ75"/>
    <mergeCell ref="D75:F75"/>
    <mergeCell ref="D76:F76"/>
    <mergeCell ref="AL76:AO78"/>
    <mergeCell ref="AP76:AQ78"/>
    <mergeCell ref="AR70:AR72"/>
    <mergeCell ref="D71:F71"/>
    <mergeCell ref="D72:F72"/>
    <mergeCell ref="D73:F73"/>
    <mergeCell ref="AL73:AO73"/>
    <mergeCell ref="AP73:AQ73"/>
    <mergeCell ref="AR66:AR67"/>
    <mergeCell ref="D67:F67"/>
    <mergeCell ref="AL67:AO67"/>
    <mergeCell ref="AP67:AQ67"/>
    <mergeCell ref="A68:C73"/>
    <mergeCell ref="D68:F68"/>
    <mergeCell ref="AL68:AQ69"/>
    <mergeCell ref="D69:F69"/>
    <mergeCell ref="D70:F70"/>
    <mergeCell ref="AL70:AO72"/>
    <mergeCell ref="A62:C67"/>
    <mergeCell ref="D62:F62"/>
    <mergeCell ref="AL62:AQ63"/>
    <mergeCell ref="D63:F63"/>
    <mergeCell ref="D64:F64"/>
    <mergeCell ref="AL64:AO66"/>
    <mergeCell ref="AP64:AQ66"/>
    <mergeCell ref="D65:F65"/>
    <mergeCell ref="D66:F66"/>
    <mergeCell ref="AP70:AQ72"/>
    <mergeCell ref="D59:F59"/>
    <mergeCell ref="D60:F60"/>
    <mergeCell ref="AR60:AR61"/>
    <mergeCell ref="D61:F61"/>
    <mergeCell ref="AL61:AO61"/>
    <mergeCell ref="AP61:AQ61"/>
    <mergeCell ref="AR54:AR55"/>
    <mergeCell ref="D55:F55"/>
    <mergeCell ref="AL55:AO55"/>
    <mergeCell ref="AP55:AQ55"/>
    <mergeCell ref="AR48:AR49"/>
    <mergeCell ref="D49:F49"/>
    <mergeCell ref="AL49:AO49"/>
    <mergeCell ref="AP49:AQ49"/>
    <mergeCell ref="AR42:AR43"/>
    <mergeCell ref="D43:F43"/>
    <mergeCell ref="AL43:AO43"/>
    <mergeCell ref="AP43:AQ43"/>
    <mergeCell ref="A56:C61"/>
    <mergeCell ref="D56:F56"/>
    <mergeCell ref="AL56:AQ57"/>
    <mergeCell ref="D57:F57"/>
    <mergeCell ref="D58:F58"/>
    <mergeCell ref="AL58:AO60"/>
    <mergeCell ref="A50:C55"/>
    <mergeCell ref="D50:F50"/>
    <mergeCell ref="AL50:AQ51"/>
    <mergeCell ref="D51:F51"/>
    <mergeCell ref="D52:F52"/>
    <mergeCell ref="AL52:AO54"/>
    <mergeCell ref="AP52:AQ54"/>
    <mergeCell ref="D53:F53"/>
    <mergeCell ref="D54:F54"/>
    <mergeCell ref="AP58:AQ60"/>
    <mergeCell ref="A44:C49"/>
    <mergeCell ref="D44:F44"/>
    <mergeCell ref="AL44:AQ45"/>
    <mergeCell ref="D45:F45"/>
    <mergeCell ref="D46:F46"/>
    <mergeCell ref="AL46:AO48"/>
    <mergeCell ref="A38:C43"/>
    <mergeCell ref="D38:F38"/>
    <mergeCell ref="AL38:AQ39"/>
    <mergeCell ref="D39:F39"/>
    <mergeCell ref="D40:F40"/>
    <mergeCell ref="AL40:AO42"/>
    <mergeCell ref="AP40:AQ42"/>
    <mergeCell ref="D41:F41"/>
    <mergeCell ref="D42:F42"/>
    <mergeCell ref="AP46:AQ48"/>
    <mergeCell ref="D47:F47"/>
    <mergeCell ref="D48:F48"/>
    <mergeCell ref="D35:F35"/>
    <mergeCell ref="D36:F36"/>
    <mergeCell ref="AR36:AR37"/>
    <mergeCell ref="D37:F37"/>
    <mergeCell ref="AL37:AO37"/>
    <mergeCell ref="AP37:AQ37"/>
    <mergeCell ref="AR30:AR31"/>
    <mergeCell ref="D31:F31"/>
    <mergeCell ref="AL31:AO31"/>
    <mergeCell ref="AP31:AQ31"/>
    <mergeCell ref="AR24:AR25"/>
    <mergeCell ref="D25:F25"/>
    <mergeCell ref="AL25:AO25"/>
    <mergeCell ref="AP25:AQ25"/>
    <mergeCell ref="AR18:AR19"/>
    <mergeCell ref="D19:F19"/>
    <mergeCell ref="AL19:AO19"/>
    <mergeCell ref="AP19:AQ19"/>
    <mergeCell ref="A32:C37"/>
    <mergeCell ref="D32:F32"/>
    <mergeCell ref="AL32:AQ33"/>
    <mergeCell ref="D33:F33"/>
    <mergeCell ref="D34:F34"/>
    <mergeCell ref="AL34:AO36"/>
    <mergeCell ref="A26:C31"/>
    <mergeCell ref="D26:F26"/>
    <mergeCell ref="AL26:AQ27"/>
    <mergeCell ref="D27:F27"/>
    <mergeCell ref="D28:F28"/>
    <mergeCell ref="AL28:AO30"/>
    <mergeCell ref="AP28:AQ30"/>
    <mergeCell ref="D29:F29"/>
    <mergeCell ref="D30:F30"/>
    <mergeCell ref="AP34:AQ36"/>
    <mergeCell ref="B5:M5"/>
    <mergeCell ref="I8:J8"/>
    <mergeCell ref="I9:J9"/>
    <mergeCell ref="I10:J10"/>
    <mergeCell ref="A14:C19"/>
    <mergeCell ref="D14:F14"/>
    <mergeCell ref="A20:C25"/>
    <mergeCell ref="D20:F20"/>
    <mergeCell ref="AL20:AQ21"/>
    <mergeCell ref="D21:F21"/>
    <mergeCell ref="D22:F22"/>
    <mergeCell ref="AL22:AO24"/>
    <mergeCell ref="AL14:AQ15"/>
    <mergeCell ref="D15:F15"/>
    <mergeCell ref="D16:F16"/>
    <mergeCell ref="AL16:AO18"/>
    <mergeCell ref="AP16:AQ18"/>
    <mergeCell ref="D17:F17"/>
    <mergeCell ref="D18:F18"/>
    <mergeCell ref="AP22:AQ24"/>
    <mergeCell ref="D23:F23"/>
    <mergeCell ref="D24:F24"/>
  </mergeCells>
  <phoneticPr fontId="2"/>
  <dataValidations count="3">
    <dataValidation type="list" allowBlank="1" showInputMessage="1" showErrorMessage="1" sqref="AR18:AR19 AR24:AR25 AR30:AR31 AR36:AR37 AR42:AR43 AR48:AR49 AR54:AR55 AR60:AR61 AR66:AR67">
      <formula1>"①現場閉所率28.5%以上,②現場閉所率28.5%未満だが、暦上の土日全て閉所,③対象外期間を除いた暦上の土日以上に現場閉所"</formula1>
    </dataValidation>
    <dataValidation type="list" allowBlank="1" showInputMessage="1" showErrorMessage="1" sqref="AR16 AR22 AR28 AR34 AR40 AR52 AR58 AR46 AR70 AR82 AR76 AR64">
      <formula1>"〇,×"</formula1>
    </dataValidation>
    <dataValidation type="list" allowBlank="1" showInputMessage="1" showErrorMessage="1" sqref="B5:B6">
      <formula1>"月単位における週休２日達成,月単位における週休２日達成していない"</formula1>
    </dataValidation>
  </dataValidations>
  <printOptions horizontalCentered="1"/>
  <pageMargins left="0.31496062992125984" right="0.31496062992125984" top="0.74803149606299213" bottom="0.55118110236220474" header="0.31496062992125984" footer="0.31496062992125984"/>
  <pageSetup paperSize="9" scale="63" orientation="portrait" r:id="rId1"/>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308" operator="containsText" id="{409BA998-BBAD-4239-B6AB-2F6B52141B42}">
            <xm:f>NOT(ISERROR(SEARCH('プルダウン (2)'!$B$3,G16)))</xm:f>
            <xm:f>'プルダウン (2)'!$B$3</xm:f>
            <x14:dxf>
              <fill>
                <patternFill>
                  <bgColor rgb="FFFFC000"/>
                </patternFill>
              </fill>
            </x14:dxf>
          </x14:cfRule>
          <x14:cfRule type="containsText" priority="310" operator="containsText" id="{C05823E1-69D8-4B4A-A752-39711BAEBB0C}">
            <xm:f>NOT(ISERROR(SEARCH('プルダウン (2)'!$B$4,G16)))</xm:f>
            <xm:f>'プルダウン (2)'!$B$4</xm:f>
            <x14:dxf>
              <fill>
                <patternFill>
                  <bgColor rgb="FFFFC000"/>
                </patternFill>
              </fill>
            </x14:dxf>
          </x14:cfRule>
          <xm:sqref>G16:AK16</xm:sqref>
        </x14:conditionalFormatting>
        <x14:conditionalFormatting xmlns:xm="http://schemas.microsoft.com/office/excel/2006/main">
          <x14:cfRule type="containsText" priority="307" operator="containsText" id="{E5691464-B084-4771-B6AA-A51BD1040C66}">
            <xm:f>NOT(ISERROR(SEARCH('プルダウン (2)'!$D$5,G19)))</xm:f>
            <xm:f>'プルダウン (2)'!$D$5</xm:f>
            <x14:dxf>
              <font>
                <color rgb="FF9C6500"/>
              </font>
              <fill>
                <patternFill>
                  <bgColor rgb="FFFFEB9C"/>
                </patternFill>
              </fill>
            </x14:dxf>
          </x14:cfRule>
          <x14:cfRule type="containsText" priority="309" operator="containsText" id="{6C55681C-BAB7-4F60-95B7-6C9214554DA9}">
            <xm:f>NOT(ISERROR(SEARCH('プルダウン (2)'!$D$4,G19)))</xm:f>
            <xm:f>'プルダウン (2)'!$D$4</xm:f>
            <x14:dxf>
              <font>
                <b/>
                <i val="0"/>
                <color rgb="FF9C0006"/>
              </font>
              <fill>
                <patternFill>
                  <bgColor rgb="FFFFC7CE"/>
                </patternFill>
              </fill>
            </x14:dxf>
          </x14:cfRule>
          <xm:sqref>G19:AK19</xm:sqref>
        </x14:conditionalFormatting>
        <x14:conditionalFormatting xmlns:xm="http://schemas.microsoft.com/office/excel/2006/main">
          <x14:cfRule type="containsText" priority="305" operator="containsText" id="{D543C504-AF3A-4265-A456-94C358D7A813}">
            <xm:f>NOT(ISERROR(SEARCH('プルダウン (2)'!$B$3,H23)))</xm:f>
            <xm:f>'プルダウン (2)'!$B$3</xm:f>
            <x14:dxf>
              <fill>
                <patternFill>
                  <bgColor rgb="FFFFC000"/>
                </patternFill>
              </fill>
            </x14:dxf>
          </x14:cfRule>
          <x14:cfRule type="containsText" priority="306" operator="containsText" id="{E06D4AF2-9EF2-4D6D-9A25-1DA6BC88E5E5}">
            <xm:f>NOT(ISERROR(SEARCH('プルダウン (2)'!$B$4,H23)))</xm:f>
            <xm:f>'プルダウン (2)'!$B$4</xm:f>
            <x14:dxf>
              <fill>
                <patternFill>
                  <bgColor rgb="FFFFC000"/>
                </patternFill>
              </fill>
            </x14:dxf>
          </x14:cfRule>
          <xm:sqref>H23:AK23</xm:sqref>
        </x14:conditionalFormatting>
        <x14:conditionalFormatting xmlns:xm="http://schemas.microsoft.com/office/excel/2006/main">
          <x14:cfRule type="containsText" priority="301" operator="containsText" id="{BCBE18A5-9163-4C2C-90BB-004B194A5333}">
            <xm:f>NOT(ISERROR(SEARCH('プルダウン (2)'!$D$5,G25)))</xm:f>
            <xm:f>'プルダウン (2)'!$D$5</xm:f>
            <x14:dxf>
              <font>
                <color rgb="FF9C6500"/>
              </font>
              <fill>
                <patternFill>
                  <bgColor rgb="FFFFEB9C"/>
                </patternFill>
              </fill>
            </x14:dxf>
          </x14:cfRule>
          <x14:cfRule type="containsText" priority="302" operator="containsText" id="{F01B967B-4003-4FB4-8502-946E27AB5D37}">
            <xm:f>NOT(ISERROR(SEARCH('プルダウン (2)'!$D$4,G25)))</xm:f>
            <xm:f>'プルダウン (2)'!$D$4</xm:f>
            <x14:dxf>
              <font>
                <b/>
                <i val="0"/>
                <color rgb="FF9C0006"/>
              </font>
              <fill>
                <patternFill>
                  <bgColor rgb="FFFFC7CE"/>
                </patternFill>
              </fill>
            </x14:dxf>
          </x14:cfRule>
          <xm:sqref>G25:N25 AK25 P25 R25:AI25</xm:sqref>
        </x14:conditionalFormatting>
        <x14:conditionalFormatting xmlns:xm="http://schemas.microsoft.com/office/excel/2006/main">
          <x14:cfRule type="containsText" priority="303" operator="containsText" id="{78A137A5-5EED-4638-A1B6-ACB714B35B56}">
            <xm:f>NOT(ISERROR(SEARCH('プルダウン (2)'!$B$3,G22)))</xm:f>
            <xm:f>'プルダウン (2)'!$B$3</xm:f>
            <x14:dxf>
              <fill>
                <patternFill>
                  <bgColor rgb="FFFFC000"/>
                </patternFill>
              </fill>
            </x14:dxf>
          </x14:cfRule>
          <x14:cfRule type="containsText" priority="304" operator="containsText" id="{C6B11263-D4DC-4FDF-A4D2-E0F16524BA12}">
            <xm:f>NOT(ISERROR(SEARCH('プルダウン (2)'!$B$4,G22)))</xm:f>
            <xm:f>'プルダウン (2)'!$B$4</xm:f>
            <x14:dxf>
              <fill>
                <patternFill>
                  <bgColor rgb="FFFFC000"/>
                </patternFill>
              </fill>
            </x14:dxf>
          </x14:cfRule>
          <xm:sqref>G22:Y22 AI22:AK22</xm:sqref>
        </x14:conditionalFormatting>
        <x14:conditionalFormatting xmlns:xm="http://schemas.microsoft.com/office/excel/2006/main">
          <x14:cfRule type="containsText" priority="299" operator="containsText" id="{199A2A10-19F9-4DC4-A8C2-9097B217725A}">
            <xm:f>NOT(ISERROR(SEARCH('プルダウン (2)'!$B$3,H29)))</xm:f>
            <xm:f>'プルダウン (2)'!$B$3</xm:f>
            <x14:dxf>
              <fill>
                <patternFill>
                  <bgColor rgb="FFFFC000"/>
                </patternFill>
              </fill>
            </x14:dxf>
          </x14:cfRule>
          <x14:cfRule type="containsText" priority="300" operator="containsText" id="{4488CA11-3FB8-47C0-908E-51B88BC41544}">
            <xm:f>NOT(ISERROR(SEARCH('プルダウン (2)'!$B$4,H29)))</xm:f>
            <xm:f>'プルダウン (2)'!$B$4</xm:f>
            <x14:dxf>
              <fill>
                <patternFill>
                  <bgColor rgb="FFFFC000"/>
                </patternFill>
              </fill>
            </x14:dxf>
          </x14:cfRule>
          <xm:sqref>H29:AK29</xm:sqref>
        </x14:conditionalFormatting>
        <x14:conditionalFormatting xmlns:xm="http://schemas.microsoft.com/office/excel/2006/main">
          <x14:cfRule type="containsText" priority="297" operator="containsText" id="{6B860B1F-F0E6-424F-A0DE-7FA5FF2BB57C}">
            <xm:f>NOT(ISERROR(SEARCH('プルダウン (2)'!$B$3,AK35)))</xm:f>
            <xm:f>'プルダウン (2)'!$B$3</xm:f>
            <x14:dxf>
              <fill>
                <patternFill>
                  <bgColor rgb="FFFFC000"/>
                </patternFill>
              </fill>
            </x14:dxf>
          </x14:cfRule>
          <x14:cfRule type="containsText" priority="298" operator="containsText" id="{0509922E-3F02-49BE-A012-EF36E97F0317}">
            <xm:f>NOT(ISERROR(SEARCH('プルダウン (2)'!$B$4,AK35)))</xm:f>
            <xm:f>'プルダウン (2)'!$B$4</xm:f>
            <x14:dxf>
              <fill>
                <patternFill>
                  <bgColor rgb="FFFFC000"/>
                </patternFill>
              </fill>
            </x14:dxf>
          </x14:cfRule>
          <xm:sqref>AK35</xm:sqref>
        </x14:conditionalFormatting>
        <x14:conditionalFormatting xmlns:xm="http://schemas.microsoft.com/office/excel/2006/main">
          <x14:cfRule type="containsText" priority="295" operator="containsText" id="{27314041-AA62-4EF9-B805-9187B2993D91}">
            <xm:f>NOT(ISERROR(SEARCH('プルダウン (2)'!$B$3,AK41)))</xm:f>
            <xm:f>'プルダウン (2)'!$B$3</xm:f>
            <x14:dxf>
              <fill>
                <patternFill>
                  <bgColor rgb="FFFFC000"/>
                </patternFill>
              </fill>
            </x14:dxf>
          </x14:cfRule>
          <x14:cfRule type="containsText" priority="296" operator="containsText" id="{BC5EF774-8819-4048-8CAE-E28A352AAEAB}">
            <xm:f>NOT(ISERROR(SEARCH('プルダウン (2)'!$B$4,AK41)))</xm:f>
            <xm:f>'プルダウン (2)'!$B$4</xm:f>
            <x14:dxf>
              <fill>
                <patternFill>
                  <bgColor rgb="FFFFC000"/>
                </patternFill>
              </fill>
            </x14:dxf>
          </x14:cfRule>
          <xm:sqref>AK41</xm:sqref>
        </x14:conditionalFormatting>
        <x14:conditionalFormatting xmlns:xm="http://schemas.microsoft.com/office/excel/2006/main">
          <x14:cfRule type="containsText" priority="293" operator="containsText" id="{A6BAD593-908F-4EE5-B2CE-841D5BC3B5A8}">
            <xm:f>NOT(ISERROR(SEARCH('プルダウン (2)'!$B$3,AK47)))</xm:f>
            <xm:f>'プルダウン (2)'!$B$3</xm:f>
            <x14:dxf>
              <fill>
                <patternFill>
                  <bgColor rgb="FFFFC000"/>
                </patternFill>
              </fill>
            </x14:dxf>
          </x14:cfRule>
          <x14:cfRule type="containsText" priority="294" operator="containsText" id="{225C10F0-4A70-4841-AA03-A10620215DB1}">
            <xm:f>NOT(ISERROR(SEARCH('プルダウン (2)'!$B$4,AK47)))</xm:f>
            <xm:f>'プルダウン (2)'!$B$4</xm:f>
            <x14:dxf>
              <fill>
                <patternFill>
                  <bgColor rgb="FFFFC000"/>
                </patternFill>
              </fill>
            </x14:dxf>
          </x14:cfRule>
          <xm:sqref>AK47</xm:sqref>
        </x14:conditionalFormatting>
        <x14:conditionalFormatting xmlns:xm="http://schemas.microsoft.com/office/excel/2006/main">
          <x14:cfRule type="containsText" priority="283" operator="containsText" id="{702399C4-18BF-40C9-844B-9D94BBF86718}">
            <xm:f>NOT(ISERROR(SEARCH('プルダウン (2)'!$B$3,AK83)))</xm:f>
            <xm:f>'プルダウン (2)'!$B$3</xm:f>
            <x14:dxf>
              <fill>
                <patternFill>
                  <bgColor rgb="FFFFC000"/>
                </patternFill>
              </fill>
            </x14:dxf>
          </x14:cfRule>
          <x14:cfRule type="containsText" priority="284" operator="containsText" id="{537967DD-FCCB-4315-9AEC-60892D2807C9}">
            <xm:f>NOT(ISERROR(SEARCH('プルダウン (2)'!$B$4,AK83)))</xm:f>
            <xm:f>'プルダウン (2)'!$B$4</xm:f>
            <x14:dxf>
              <fill>
                <patternFill>
                  <bgColor rgb="FFFFC000"/>
                </patternFill>
              </fill>
            </x14:dxf>
          </x14:cfRule>
          <xm:sqref>AK83</xm:sqref>
        </x14:conditionalFormatting>
        <x14:conditionalFormatting xmlns:xm="http://schemas.microsoft.com/office/excel/2006/main">
          <x14:cfRule type="containsText" priority="291" operator="containsText" id="{D854FF21-6951-45F4-B626-98A80B8CB93A}">
            <xm:f>NOT(ISERROR(SEARCH('プルダウン (2)'!$B$3,AK59)))</xm:f>
            <xm:f>'プルダウン (2)'!$B$3</xm:f>
            <x14:dxf>
              <fill>
                <patternFill>
                  <bgColor rgb="FFFFC000"/>
                </patternFill>
              </fill>
            </x14:dxf>
          </x14:cfRule>
          <x14:cfRule type="containsText" priority="292" operator="containsText" id="{C6F1F02E-0520-44B6-A4D1-79E7AA7D8A58}">
            <xm:f>NOT(ISERROR(SEARCH('プルダウン (2)'!$B$4,AK59)))</xm:f>
            <xm:f>'プルダウン (2)'!$B$4</xm:f>
            <x14:dxf>
              <fill>
                <patternFill>
                  <bgColor rgb="FFFFC000"/>
                </patternFill>
              </fill>
            </x14:dxf>
          </x14:cfRule>
          <xm:sqref>AK59</xm:sqref>
        </x14:conditionalFormatting>
        <x14:conditionalFormatting xmlns:xm="http://schemas.microsoft.com/office/excel/2006/main">
          <x14:cfRule type="containsText" priority="289" operator="containsText" id="{2BD33E79-BDCC-43E6-ADB6-761770B15247}">
            <xm:f>NOT(ISERROR(SEARCH('プルダウン (2)'!$B$3,AK65)))</xm:f>
            <xm:f>'プルダウン (2)'!$B$3</xm:f>
            <x14:dxf>
              <fill>
                <patternFill>
                  <bgColor rgb="FFFFC000"/>
                </patternFill>
              </fill>
            </x14:dxf>
          </x14:cfRule>
          <x14:cfRule type="containsText" priority="290" operator="containsText" id="{8BF65FC1-662A-4E97-9780-FDF75BBA1950}">
            <xm:f>NOT(ISERROR(SEARCH('プルダウン (2)'!$B$4,AK65)))</xm:f>
            <xm:f>'プルダウン (2)'!$B$4</xm:f>
            <x14:dxf>
              <fill>
                <patternFill>
                  <bgColor rgb="FFFFC000"/>
                </patternFill>
              </fill>
            </x14:dxf>
          </x14:cfRule>
          <xm:sqref>AK65</xm:sqref>
        </x14:conditionalFormatting>
        <x14:conditionalFormatting xmlns:xm="http://schemas.microsoft.com/office/excel/2006/main">
          <x14:cfRule type="containsText" priority="287" operator="containsText" id="{B6518C02-14B9-41C5-9B95-79CD63D7E545}">
            <xm:f>NOT(ISERROR(SEARCH('プルダウン (2)'!$B$3,AK71)))</xm:f>
            <xm:f>'プルダウン (2)'!$B$3</xm:f>
            <x14:dxf>
              <fill>
                <patternFill>
                  <bgColor rgb="FFFFC000"/>
                </patternFill>
              </fill>
            </x14:dxf>
          </x14:cfRule>
          <x14:cfRule type="containsText" priority="288" operator="containsText" id="{B362B587-BC7E-4A0E-9401-C0F97187760C}">
            <xm:f>NOT(ISERROR(SEARCH('プルダウン (2)'!$B$4,AK71)))</xm:f>
            <xm:f>'プルダウン (2)'!$B$4</xm:f>
            <x14:dxf>
              <fill>
                <patternFill>
                  <bgColor rgb="FFFFC000"/>
                </patternFill>
              </fill>
            </x14:dxf>
          </x14:cfRule>
          <xm:sqref>AK71</xm:sqref>
        </x14:conditionalFormatting>
        <x14:conditionalFormatting xmlns:xm="http://schemas.microsoft.com/office/excel/2006/main">
          <x14:cfRule type="containsText" priority="285" operator="containsText" id="{9C806D92-D29D-437B-B28A-5B3D709C5E59}">
            <xm:f>NOT(ISERROR(SEARCH('プルダウン (2)'!$B$3,AK77)))</xm:f>
            <xm:f>'プルダウン (2)'!$B$3</xm:f>
            <x14:dxf>
              <fill>
                <patternFill>
                  <bgColor rgb="FFFFC000"/>
                </patternFill>
              </fill>
            </x14:dxf>
          </x14:cfRule>
          <x14:cfRule type="containsText" priority="286" operator="containsText" id="{58578013-0EE4-4C75-AC95-B85DCD8D5F60}">
            <xm:f>NOT(ISERROR(SEARCH('プルダウン (2)'!$B$4,AK77)))</xm:f>
            <xm:f>'プルダウン (2)'!$B$4</xm:f>
            <x14:dxf>
              <fill>
                <patternFill>
                  <bgColor rgb="FFFFC000"/>
                </patternFill>
              </fill>
            </x14:dxf>
          </x14:cfRule>
          <xm:sqref>AK77</xm:sqref>
        </x14:conditionalFormatting>
        <x14:conditionalFormatting xmlns:xm="http://schemas.microsoft.com/office/excel/2006/main">
          <x14:cfRule type="containsText" priority="281" operator="containsText" id="{6E66F267-44E8-463C-B1A4-DD1D9CB5105D}">
            <xm:f>NOT(ISERROR(SEARCH('プルダウン (2)'!$B$3,H35)))</xm:f>
            <xm:f>'プルダウン (2)'!$B$3</xm:f>
            <x14:dxf>
              <fill>
                <patternFill>
                  <bgColor rgb="FFFFC000"/>
                </patternFill>
              </fill>
            </x14:dxf>
          </x14:cfRule>
          <x14:cfRule type="containsText" priority="282" operator="containsText" id="{212B3E7B-4931-44B2-9108-9C9615BC8074}">
            <xm:f>NOT(ISERROR(SEARCH('プルダウン (2)'!$B$4,H35)))</xm:f>
            <xm:f>'プルダウン (2)'!$B$4</xm:f>
            <x14:dxf>
              <fill>
                <patternFill>
                  <bgColor rgb="FFFFC000"/>
                </patternFill>
              </fill>
            </x14:dxf>
          </x14:cfRule>
          <xm:sqref>H35:AJ35</xm:sqref>
        </x14:conditionalFormatting>
        <x14:conditionalFormatting xmlns:xm="http://schemas.microsoft.com/office/excel/2006/main">
          <x14:cfRule type="containsText" priority="279" operator="containsText" id="{2F5310B6-DD65-4E14-991C-4238E93A9993}">
            <xm:f>NOT(ISERROR(SEARCH('プルダウン (2)'!$B$3,H41)))</xm:f>
            <xm:f>'プルダウン (2)'!$B$3</xm:f>
            <x14:dxf>
              <fill>
                <patternFill>
                  <bgColor rgb="FFFFC000"/>
                </patternFill>
              </fill>
            </x14:dxf>
          </x14:cfRule>
          <x14:cfRule type="containsText" priority="280" operator="containsText" id="{39B4F525-4B35-43C9-B550-00E20E6EFDED}">
            <xm:f>NOT(ISERROR(SEARCH('プルダウン (2)'!$B$4,H41)))</xm:f>
            <xm:f>'プルダウン (2)'!$B$4</xm:f>
            <x14:dxf>
              <fill>
                <patternFill>
                  <bgColor rgb="FFFFC000"/>
                </patternFill>
              </fill>
            </x14:dxf>
          </x14:cfRule>
          <xm:sqref>H41:N41 P41:AJ41</xm:sqref>
        </x14:conditionalFormatting>
        <x14:conditionalFormatting xmlns:xm="http://schemas.microsoft.com/office/excel/2006/main">
          <x14:cfRule type="containsText" priority="277" operator="containsText" id="{16AF1393-57F5-4FBB-9B03-DAC08A2F7AA0}">
            <xm:f>NOT(ISERROR(SEARCH('プルダウン (2)'!$B$3,H47)))</xm:f>
            <xm:f>'プルダウン (2)'!$B$3</xm:f>
            <x14:dxf>
              <fill>
                <patternFill>
                  <bgColor rgb="FFFFC000"/>
                </patternFill>
              </fill>
            </x14:dxf>
          </x14:cfRule>
          <x14:cfRule type="containsText" priority="278" operator="containsText" id="{F0A94617-E4A0-4EAC-90D1-0B95E882AA92}">
            <xm:f>NOT(ISERROR(SEARCH('プルダウン (2)'!$B$4,H47)))</xm:f>
            <xm:f>'プルダウン (2)'!$B$4</xm:f>
            <x14:dxf>
              <fill>
                <patternFill>
                  <bgColor rgb="FFFFC000"/>
                </patternFill>
              </fill>
            </x14:dxf>
          </x14:cfRule>
          <xm:sqref>H47:AJ47</xm:sqref>
        </x14:conditionalFormatting>
        <x14:conditionalFormatting xmlns:xm="http://schemas.microsoft.com/office/excel/2006/main">
          <x14:cfRule type="containsText" priority="275" operator="containsText" id="{9BFBF481-31D8-43D6-8A08-CE1C0BFAAA8D}">
            <xm:f>NOT(ISERROR(SEARCH('プルダウン (2)'!$B$3,H53)))</xm:f>
            <xm:f>'プルダウン (2)'!$B$3</xm:f>
            <x14:dxf>
              <fill>
                <patternFill>
                  <bgColor rgb="FFFFC000"/>
                </patternFill>
              </fill>
            </x14:dxf>
          </x14:cfRule>
          <x14:cfRule type="containsText" priority="276" operator="containsText" id="{D8BE85B7-89B5-488D-A5F6-922C0CCD1CF1}">
            <xm:f>NOT(ISERROR(SEARCH('プルダウン (2)'!$B$4,H53)))</xm:f>
            <xm:f>'プルダウン (2)'!$B$4</xm:f>
            <x14:dxf>
              <fill>
                <patternFill>
                  <bgColor rgb="FFFFC000"/>
                </patternFill>
              </fill>
            </x14:dxf>
          </x14:cfRule>
          <xm:sqref>H53:AJ53</xm:sqref>
        </x14:conditionalFormatting>
        <x14:conditionalFormatting xmlns:xm="http://schemas.microsoft.com/office/excel/2006/main">
          <x14:cfRule type="containsText" priority="273" operator="containsText" id="{F1050678-1DE2-415D-AA10-06A513C61605}">
            <xm:f>NOT(ISERROR(SEARCH('プルダウン (2)'!$B$3,H59)))</xm:f>
            <xm:f>'プルダウン (2)'!$B$3</xm:f>
            <x14:dxf>
              <fill>
                <patternFill>
                  <bgColor rgb="FFFFC000"/>
                </patternFill>
              </fill>
            </x14:dxf>
          </x14:cfRule>
          <x14:cfRule type="containsText" priority="274" operator="containsText" id="{05CCF259-B646-4B90-9EBC-3BC2329D3CBF}">
            <xm:f>NOT(ISERROR(SEARCH('プルダウン (2)'!$B$4,H59)))</xm:f>
            <xm:f>'プルダウン (2)'!$B$4</xm:f>
            <x14:dxf>
              <fill>
                <patternFill>
                  <bgColor rgb="FFFFC000"/>
                </patternFill>
              </fill>
            </x14:dxf>
          </x14:cfRule>
          <xm:sqref>H59:AJ59</xm:sqref>
        </x14:conditionalFormatting>
        <x14:conditionalFormatting xmlns:xm="http://schemas.microsoft.com/office/excel/2006/main">
          <x14:cfRule type="containsText" priority="271" operator="containsText" id="{34F5284C-E4A9-4B76-AA00-CB5BA1620486}">
            <xm:f>NOT(ISERROR(SEARCH('プルダウン (2)'!$B$3,H65)))</xm:f>
            <xm:f>'プルダウン (2)'!$B$3</xm:f>
            <x14:dxf>
              <fill>
                <patternFill>
                  <bgColor rgb="FFFFC000"/>
                </patternFill>
              </fill>
            </x14:dxf>
          </x14:cfRule>
          <x14:cfRule type="containsText" priority="272" operator="containsText" id="{26BC074D-1607-48F2-9433-E28F5DA72EFE}">
            <xm:f>NOT(ISERROR(SEARCH('プルダウン (2)'!$B$4,H65)))</xm:f>
            <xm:f>'プルダウン (2)'!$B$4</xm:f>
            <x14:dxf>
              <fill>
                <patternFill>
                  <bgColor rgb="FFFFC000"/>
                </patternFill>
              </fill>
            </x14:dxf>
          </x14:cfRule>
          <xm:sqref>H65:AJ65</xm:sqref>
        </x14:conditionalFormatting>
        <x14:conditionalFormatting xmlns:xm="http://schemas.microsoft.com/office/excel/2006/main">
          <x14:cfRule type="containsText" priority="269" operator="containsText" id="{6AA13A48-4DFA-4B4C-A81B-CC2F3D926A9B}">
            <xm:f>NOT(ISERROR(SEARCH('プルダウン (2)'!$B$3,H71)))</xm:f>
            <xm:f>'プルダウン (2)'!$B$3</xm:f>
            <x14:dxf>
              <fill>
                <patternFill>
                  <bgColor rgb="FFFFC000"/>
                </patternFill>
              </fill>
            </x14:dxf>
          </x14:cfRule>
          <x14:cfRule type="containsText" priority="270" operator="containsText" id="{C5BEDEE2-75F6-4B5B-8E80-623C07DB37F5}">
            <xm:f>NOT(ISERROR(SEARCH('プルダウン (2)'!$B$4,H71)))</xm:f>
            <xm:f>'プルダウン (2)'!$B$4</xm:f>
            <x14:dxf>
              <fill>
                <patternFill>
                  <bgColor rgb="FFFFC000"/>
                </patternFill>
              </fill>
            </x14:dxf>
          </x14:cfRule>
          <xm:sqref>H71:AJ71</xm:sqref>
        </x14:conditionalFormatting>
        <x14:conditionalFormatting xmlns:xm="http://schemas.microsoft.com/office/excel/2006/main">
          <x14:cfRule type="containsText" priority="267" operator="containsText" id="{94203754-2331-4D5C-AD93-52E45D4C9CD5}">
            <xm:f>NOT(ISERROR(SEARCH('プルダウン (2)'!$B$3,H77)))</xm:f>
            <xm:f>'プルダウン (2)'!$B$3</xm:f>
            <x14:dxf>
              <fill>
                <patternFill>
                  <bgColor rgb="FFFFC000"/>
                </patternFill>
              </fill>
            </x14:dxf>
          </x14:cfRule>
          <x14:cfRule type="containsText" priority="268" operator="containsText" id="{CD85E96D-9935-43B0-A863-34B7D462C5D4}">
            <xm:f>NOT(ISERROR(SEARCH('プルダウン (2)'!$B$4,H77)))</xm:f>
            <xm:f>'プルダウン (2)'!$B$4</xm:f>
            <x14:dxf>
              <fill>
                <patternFill>
                  <bgColor rgb="FFFFC000"/>
                </patternFill>
              </fill>
            </x14:dxf>
          </x14:cfRule>
          <xm:sqref>H77:AJ77</xm:sqref>
        </x14:conditionalFormatting>
        <x14:conditionalFormatting xmlns:xm="http://schemas.microsoft.com/office/excel/2006/main">
          <x14:cfRule type="containsText" priority="265" operator="containsText" id="{CAFD5E82-E184-4E20-BA3F-67BEC74C8DF4}">
            <xm:f>NOT(ISERROR(SEARCH('プルダウン (2)'!$B$3,H83)))</xm:f>
            <xm:f>'プルダウン (2)'!$B$3</xm:f>
            <x14:dxf>
              <fill>
                <patternFill>
                  <bgColor rgb="FFFFC000"/>
                </patternFill>
              </fill>
            </x14:dxf>
          </x14:cfRule>
          <x14:cfRule type="containsText" priority="266" operator="containsText" id="{C6201389-950D-4099-87AE-6001061EBBEA}">
            <xm:f>NOT(ISERROR(SEARCH('プルダウン (2)'!$B$4,H83)))</xm:f>
            <xm:f>'プルダウン (2)'!$B$4</xm:f>
            <x14:dxf>
              <fill>
                <patternFill>
                  <bgColor rgb="FFFFC000"/>
                </patternFill>
              </fill>
            </x14:dxf>
          </x14:cfRule>
          <xm:sqref>H83:AJ83</xm:sqref>
        </x14:conditionalFormatting>
        <x14:conditionalFormatting xmlns:xm="http://schemas.microsoft.com/office/excel/2006/main">
          <x14:cfRule type="containsText" priority="263" operator="containsText" id="{AD85BFBD-0570-40B6-A68A-66E405342614}">
            <xm:f>NOT(ISERROR(SEARCH('プルダウン (2)'!$D$5,I31)))</xm:f>
            <xm:f>'プルダウン (2)'!$D$5</xm:f>
            <x14:dxf>
              <font>
                <color rgb="FF9C6500"/>
              </font>
              <fill>
                <patternFill>
                  <bgColor rgb="FFFFEB9C"/>
                </patternFill>
              </fill>
            </x14:dxf>
          </x14:cfRule>
          <x14:cfRule type="containsText" priority="264" operator="containsText" id="{9ECD8AF8-D516-4CAA-BE45-59DD3CD758BC}">
            <xm:f>NOT(ISERROR(SEARCH('プルダウン (2)'!$D$4,I31)))</xm:f>
            <xm:f>'プルダウン (2)'!$D$4</xm:f>
            <x14:dxf>
              <font>
                <b/>
                <i val="0"/>
                <color rgb="FF9C0006"/>
              </font>
              <fill>
                <patternFill>
                  <bgColor rgb="FFFFC7CE"/>
                </patternFill>
              </fill>
            </x14:dxf>
          </x14:cfRule>
          <xm:sqref>I31:M31 AK31 AD31:AE31 W31:AA31 P31:T31 AG31:AH31</xm:sqref>
        </x14:conditionalFormatting>
        <x14:conditionalFormatting xmlns:xm="http://schemas.microsoft.com/office/excel/2006/main">
          <x14:cfRule type="containsText" priority="261" operator="containsText" id="{0EA4545D-84F6-474A-A712-FA3C385DBE85}">
            <xm:f>NOT(ISERROR(SEARCH('プルダウン (2)'!$D$5,G37)))</xm:f>
            <xm:f>'プルダウン (2)'!$D$5</xm:f>
            <x14:dxf>
              <font>
                <color rgb="FF9C6500"/>
              </font>
              <fill>
                <patternFill>
                  <bgColor rgb="FFFFEB9C"/>
                </patternFill>
              </fill>
            </x14:dxf>
          </x14:cfRule>
          <x14:cfRule type="containsText" priority="262" operator="containsText" id="{C60B664B-1085-4133-807E-5F2253301C3D}">
            <xm:f>NOT(ISERROR(SEARCH('プルダウン (2)'!$D$4,G37)))</xm:f>
            <xm:f>'プルダウン (2)'!$D$4</xm:f>
            <x14:dxf>
              <font>
                <b/>
                <i val="0"/>
                <color rgb="FF9C0006"/>
              </font>
              <fill>
                <patternFill>
                  <bgColor rgb="FFFFC7CE"/>
                </patternFill>
              </fill>
            </x14:dxf>
          </x14:cfRule>
          <xm:sqref>G37:K37 AE37:AF37 N37:R37 U37:Y37 AB37 AI37</xm:sqref>
        </x14:conditionalFormatting>
        <x14:conditionalFormatting xmlns:xm="http://schemas.microsoft.com/office/excel/2006/main">
          <x14:cfRule type="containsText" priority="259" operator="containsText" id="{63C06CCE-26A6-4EF6-AB52-3F76BCAB4ED5}">
            <xm:f>NOT(ISERROR(SEARCH('プルダウン (2)'!$D$5,G43)))</xm:f>
            <xm:f>'プルダウン (2)'!$D$5</xm:f>
            <x14:dxf>
              <font>
                <color rgb="FF9C6500"/>
              </font>
              <fill>
                <patternFill>
                  <bgColor rgb="FFFFEB9C"/>
                </patternFill>
              </fill>
            </x14:dxf>
          </x14:cfRule>
          <x14:cfRule type="containsText" priority="260" operator="containsText" id="{FFDF9A79-BC92-42E3-A613-1B4B30C5A29F}">
            <xm:f>NOT(ISERROR(SEARCH('プルダウン (2)'!$D$4,G43)))</xm:f>
            <xm:f>'プルダウン (2)'!$D$4</xm:f>
            <x14:dxf>
              <font>
                <b/>
                <i val="0"/>
                <color rgb="FF9C0006"/>
              </font>
              <fill>
                <patternFill>
                  <bgColor rgb="FFFFC7CE"/>
                </patternFill>
              </fill>
            </x14:dxf>
          </x14:cfRule>
          <xm:sqref>G43:M43 R43:AK43</xm:sqref>
        </x14:conditionalFormatting>
        <x14:conditionalFormatting xmlns:xm="http://schemas.microsoft.com/office/excel/2006/main">
          <x14:cfRule type="containsText" priority="257" operator="containsText" id="{F7801FFD-0799-4154-83F0-B32F5F50051B}">
            <xm:f>NOT(ISERROR(SEARCH('プルダウン (2)'!$D$5,G49)))</xm:f>
            <xm:f>'プルダウン (2)'!$D$5</xm:f>
            <x14:dxf>
              <font>
                <color rgb="FF9C6500"/>
              </font>
              <fill>
                <patternFill>
                  <bgColor rgb="FFFFEB9C"/>
                </patternFill>
              </fill>
            </x14:dxf>
          </x14:cfRule>
          <x14:cfRule type="containsText" priority="258" operator="containsText" id="{0FF0613A-B850-428C-93E6-7A4685E545CA}">
            <xm:f>NOT(ISERROR(SEARCH('プルダウン (2)'!$D$4,G49)))</xm:f>
            <xm:f>'プルダウン (2)'!$D$4</xm:f>
            <x14:dxf>
              <font>
                <b/>
                <i val="0"/>
                <color rgb="FF9C0006"/>
              </font>
              <fill>
                <patternFill>
                  <bgColor rgb="FFFFC7CE"/>
                </patternFill>
              </fill>
            </x14:dxf>
          </x14:cfRule>
          <xm:sqref>AK49 G49:H49 K49:AI49</xm:sqref>
        </x14:conditionalFormatting>
        <x14:conditionalFormatting xmlns:xm="http://schemas.microsoft.com/office/excel/2006/main">
          <x14:cfRule type="containsText" priority="255" operator="containsText" id="{81172040-7279-4F88-928C-BC4EC7095BAA}">
            <xm:f>NOT(ISERROR(SEARCH('プルダウン (2)'!$D$5,H55)))</xm:f>
            <xm:f>'プルダウン (2)'!$D$5</xm:f>
            <x14:dxf>
              <font>
                <color rgb="FF9C6500"/>
              </font>
              <fill>
                <patternFill>
                  <bgColor rgb="FFFFEB9C"/>
                </patternFill>
              </fill>
            </x14:dxf>
          </x14:cfRule>
          <x14:cfRule type="containsText" priority="256" operator="containsText" id="{2827573E-134D-4712-B5D5-546030D1F98E}">
            <xm:f>NOT(ISERROR(SEARCH('プルダウン (2)'!$D$4,H55)))</xm:f>
            <xm:f>'プルダウン (2)'!$D$4</xm:f>
            <x14:dxf>
              <font>
                <b/>
                <i val="0"/>
                <color rgb="FF9C0006"/>
              </font>
              <fill>
                <patternFill>
                  <bgColor rgb="FFFFC7CE"/>
                </patternFill>
              </fill>
            </x14:dxf>
          </x14:cfRule>
          <xm:sqref>H55:AI55</xm:sqref>
        </x14:conditionalFormatting>
        <x14:conditionalFormatting xmlns:xm="http://schemas.microsoft.com/office/excel/2006/main">
          <x14:cfRule type="containsText" priority="253" operator="containsText" id="{C25B1054-A3CB-456F-B4FF-C4923EEF37A5}">
            <xm:f>NOT(ISERROR(SEARCH('プルダウン (2)'!$D$5,G61)))</xm:f>
            <xm:f>'プルダウン (2)'!$D$5</xm:f>
            <x14:dxf>
              <font>
                <color rgb="FF9C6500"/>
              </font>
              <fill>
                <patternFill>
                  <bgColor rgb="FFFFEB9C"/>
                </patternFill>
              </fill>
            </x14:dxf>
          </x14:cfRule>
          <x14:cfRule type="containsText" priority="254" operator="containsText" id="{62D01353-C884-4520-B69C-E5D02B42C465}">
            <xm:f>NOT(ISERROR(SEARCH('プルダウン (2)'!$D$4,G61)))</xm:f>
            <xm:f>'プルダウン (2)'!$D$4</xm:f>
            <x14:dxf>
              <font>
                <b/>
                <i val="0"/>
                <color rgb="FF9C0006"/>
              </font>
              <fill>
                <patternFill>
                  <bgColor rgb="FFFFC7CE"/>
                </patternFill>
              </fill>
            </x14:dxf>
          </x14:cfRule>
          <xm:sqref>G61:AG61 AI61:AK61</xm:sqref>
        </x14:conditionalFormatting>
        <x14:conditionalFormatting xmlns:xm="http://schemas.microsoft.com/office/excel/2006/main">
          <x14:cfRule type="containsText" priority="251" operator="containsText" id="{DCE8DC65-AA95-4FA0-BC94-033BA65D4D07}">
            <xm:f>NOT(ISERROR(SEARCH('プルダウン (2)'!$D$5,H67)))</xm:f>
            <xm:f>'プルダウン (2)'!$D$5</xm:f>
            <x14:dxf>
              <font>
                <color rgb="FF9C6500"/>
              </font>
              <fill>
                <patternFill>
                  <bgColor rgb="FFFFEB9C"/>
                </patternFill>
              </fill>
            </x14:dxf>
          </x14:cfRule>
          <x14:cfRule type="containsText" priority="252" operator="containsText" id="{5474FF8F-F1B9-4225-B90E-25BA1B04A162}">
            <xm:f>NOT(ISERROR(SEARCH('プルダウン (2)'!$D$4,H67)))</xm:f>
            <xm:f>'プルダウン (2)'!$D$4</xm:f>
            <x14:dxf>
              <font>
                <b/>
                <i val="0"/>
                <color rgb="FF9C0006"/>
              </font>
              <fill>
                <patternFill>
                  <bgColor rgb="FFFFC7CE"/>
                </patternFill>
              </fill>
            </x14:dxf>
          </x14:cfRule>
          <xm:sqref>H67:AK67</xm:sqref>
        </x14:conditionalFormatting>
        <x14:conditionalFormatting xmlns:xm="http://schemas.microsoft.com/office/excel/2006/main">
          <x14:cfRule type="containsText" priority="249" operator="containsText" id="{6555A3CB-C1DF-482F-BFA0-09B9CE1E24FC}">
            <xm:f>NOT(ISERROR(SEARCH('プルダウン (2)'!$D$5,G73)))</xm:f>
            <xm:f>'プルダウン (2)'!$D$5</xm:f>
            <x14:dxf>
              <font>
                <color rgb="FF9C6500"/>
              </font>
              <fill>
                <patternFill>
                  <bgColor rgb="FFFFEB9C"/>
                </patternFill>
              </fill>
            </x14:dxf>
          </x14:cfRule>
          <x14:cfRule type="containsText" priority="250" operator="containsText" id="{9323CA99-69AD-4200-8A95-86D5804B06AA}">
            <xm:f>NOT(ISERROR(SEARCH('プルダウン (2)'!$D$4,G73)))</xm:f>
            <xm:f>'プルダウン (2)'!$D$4</xm:f>
            <x14:dxf>
              <font>
                <b/>
                <i val="0"/>
                <color rgb="FF9C0006"/>
              </font>
              <fill>
                <patternFill>
                  <bgColor rgb="FFFFC7CE"/>
                </patternFill>
              </fill>
            </x14:dxf>
          </x14:cfRule>
          <xm:sqref>G73:AK73</xm:sqref>
        </x14:conditionalFormatting>
        <x14:conditionalFormatting xmlns:xm="http://schemas.microsoft.com/office/excel/2006/main">
          <x14:cfRule type="containsText" priority="247" operator="containsText" id="{F0E15CD5-D143-487D-A168-134723B6634B}">
            <xm:f>NOT(ISERROR(SEARCH('プルダウン (2)'!$D$5,G79)))</xm:f>
            <xm:f>'プルダウン (2)'!$D$5</xm:f>
            <x14:dxf>
              <font>
                <color rgb="FF9C6500"/>
              </font>
              <fill>
                <patternFill>
                  <bgColor rgb="FFFFEB9C"/>
                </patternFill>
              </fill>
            </x14:dxf>
          </x14:cfRule>
          <x14:cfRule type="containsText" priority="248" operator="containsText" id="{0C36CD54-07A5-4B67-902A-413C0A67D035}">
            <xm:f>NOT(ISERROR(SEARCH('プルダウン (2)'!$D$4,G79)))</xm:f>
            <xm:f>'プルダウン (2)'!$D$4</xm:f>
            <x14:dxf>
              <font>
                <b/>
                <i val="0"/>
                <color rgb="FF9C0006"/>
              </font>
              <fill>
                <patternFill>
                  <bgColor rgb="FFFFC7CE"/>
                </patternFill>
              </fill>
            </x14:dxf>
          </x14:cfRule>
          <xm:sqref>AJ79:AK79 G79:AH79</xm:sqref>
        </x14:conditionalFormatting>
        <x14:conditionalFormatting xmlns:xm="http://schemas.microsoft.com/office/excel/2006/main">
          <x14:cfRule type="containsText" priority="245" operator="containsText" id="{FD8B2B59-7F19-4C7F-AB11-EDC1B3A569E0}">
            <xm:f>NOT(ISERROR(SEARCH('プルダウン (2)'!$D$5,I85)))</xm:f>
            <xm:f>'プルダウン (2)'!$D$5</xm:f>
            <x14:dxf>
              <font>
                <color rgb="FF9C6500"/>
              </font>
              <fill>
                <patternFill>
                  <bgColor rgb="FFFFEB9C"/>
                </patternFill>
              </fill>
            </x14:dxf>
          </x14:cfRule>
          <x14:cfRule type="containsText" priority="246" operator="containsText" id="{75E793AE-E553-44DC-BDBA-5DA6F8538463}">
            <xm:f>NOT(ISERROR(SEARCH('プルダウン (2)'!$D$4,I85)))</xm:f>
            <xm:f>'プルダウン (2)'!$D$4</xm:f>
            <x14:dxf>
              <font>
                <b/>
                <i val="0"/>
                <color rgb="FF9C0006"/>
              </font>
              <fill>
                <patternFill>
                  <bgColor rgb="FFFFC7CE"/>
                </patternFill>
              </fill>
            </x14:dxf>
          </x14:cfRule>
          <xm:sqref>P85:Q85 AK85 W85:AA85 AE85:AH85 I85:M85</xm:sqref>
        </x14:conditionalFormatting>
        <x14:conditionalFormatting xmlns:xm="http://schemas.microsoft.com/office/excel/2006/main">
          <x14:cfRule type="containsText" priority="243" operator="containsText" id="{30E2BA58-98F1-45E6-827F-0BECEDED1034}">
            <xm:f>NOT(ISERROR(SEARCH('プルダウン (2)'!$B$3,G28)))</xm:f>
            <xm:f>'プルダウン (2)'!$B$3</xm:f>
            <x14:dxf>
              <fill>
                <patternFill>
                  <bgColor rgb="FFFFC000"/>
                </patternFill>
              </fill>
            </x14:dxf>
          </x14:cfRule>
          <x14:cfRule type="containsText" priority="244" operator="containsText" id="{63CB777F-0D5A-4A9A-8FD9-DA56B4ECFBFA}">
            <xm:f>NOT(ISERROR(SEARCH('プルダウン (2)'!$B$4,G28)))</xm:f>
            <xm:f>'プルダウン (2)'!$B$4</xm:f>
            <x14:dxf>
              <fill>
                <patternFill>
                  <bgColor rgb="FFFFC000"/>
                </patternFill>
              </fill>
            </x14:dxf>
          </x14:cfRule>
          <xm:sqref>G28:Y28 AI28:AK28</xm:sqref>
        </x14:conditionalFormatting>
        <x14:conditionalFormatting xmlns:xm="http://schemas.microsoft.com/office/excel/2006/main">
          <x14:cfRule type="containsText" priority="241" operator="containsText" id="{A3510050-517A-4EB6-8641-75EC9D0DA561}">
            <xm:f>NOT(ISERROR(SEARCH('プルダウン (2)'!$B$3,G34)))</xm:f>
            <xm:f>'プルダウン (2)'!$B$3</xm:f>
            <x14:dxf>
              <fill>
                <patternFill>
                  <bgColor rgb="FFFFC000"/>
                </patternFill>
              </fill>
            </x14:dxf>
          </x14:cfRule>
          <x14:cfRule type="containsText" priority="242" operator="containsText" id="{DD9A7C3A-9CE2-4B50-9B7A-A49AC45061EB}">
            <xm:f>NOT(ISERROR(SEARCH('プルダウン (2)'!$B$4,G34)))</xm:f>
            <xm:f>'プルダウン (2)'!$B$4</xm:f>
            <x14:dxf>
              <fill>
                <patternFill>
                  <bgColor rgb="FFFFC000"/>
                </patternFill>
              </fill>
            </x14:dxf>
          </x14:cfRule>
          <xm:sqref>G34:AK34</xm:sqref>
        </x14:conditionalFormatting>
        <x14:conditionalFormatting xmlns:xm="http://schemas.microsoft.com/office/excel/2006/main">
          <x14:cfRule type="containsText" priority="239" operator="containsText" id="{85DB4876-8CF2-4032-A0DE-8F76812407CB}">
            <xm:f>NOT(ISERROR(SEARCH('プルダウン (2)'!$B$3,G40)))</xm:f>
            <xm:f>'プルダウン (2)'!$B$3</xm:f>
            <x14:dxf>
              <fill>
                <patternFill>
                  <bgColor rgb="FFFFC000"/>
                </patternFill>
              </fill>
            </x14:dxf>
          </x14:cfRule>
          <x14:cfRule type="containsText" priority="240" operator="containsText" id="{D377119F-2157-42D4-AE31-6356260F3FA4}">
            <xm:f>NOT(ISERROR(SEARCH('プルダウン (2)'!$B$4,G40)))</xm:f>
            <xm:f>'プルダウン (2)'!$B$4</xm:f>
            <x14:dxf>
              <fill>
                <patternFill>
                  <bgColor rgb="FFFFC000"/>
                </patternFill>
              </fill>
            </x14:dxf>
          </x14:cfRule>
          <xm:sqref>G40:N40 P40:AJ40</xm:sqref>
        </x14:conditionalFormatting>
        <x14:conditionalFormatting xmlns:xm="http://schemas.microsoft.com/office/excel/2006/main">
          <x14:cfRule type="containsText" priority="237" operator="containsText" id="{2BBD6B9A-4A7F-48F5-A328-D2B13EE13CA2}">
            <xm:f>NOT(ISERROR(SEARCH('プルダウン (2)'!$B$3,G46)))</xm:f>
            <xm:f>'プルダウン (2)'!$B$3</xm:f>
            <x14:dxf>
              <fill>
                <patternFill>
                  <bgColor rgb="FFFFC000"/>
                </patternFill>
              </fill>
            </x14:dxf>
          </x14:cfRule>
          <x14:cfRule type="containsText" priority="238" operator="containsText" id="{518C13E7-4C34-4AAB-9D4E-E96E2EE11D28}">
            <xm:f>NOT(ISERROR(SEARCH('プルダウン (2)'!$B$4,G46)))</xm:f>
            <xm:f>'プルダウン (2)'!$B$4</xm:f>
            <x14:dxf>
              <fill>
                <patternFill>
                  <bgColor rgb="FFFFC000"/>
                </patternFill>
              </fill>
            </x14:dxf>
          </x14:cfRule>
          <xm:sqref>G46:AK46</xm:sqref>
        </x14:conditionalFormatting>
        <x14:conditionalFormatting xmlns:xm="http://schemas.microsoft.com/office/excel/2006/main">
          <x14:cfRule type="containsText" priority="235" operator="containsText" id="{6937F75B-6E11-40AA-BF13-341A9722E3CD}">
            <xm:f>NOT(ISERROR(SEARCH('プルダウン (2)'!$B$3,G52)))</xm:f>
            <xm:f>'プルダウン (2)'!$B$3</xm:f>
            <x14:dxf>
              <fill>
                <patternFill>
                  <bgColor rgb="FFFFC000"/>
                </patternFill>
              </fill>
            </x14:dxf>
          </x14:cfRule>
          <x14:cfRule type="containsText" priority="236" operator="containsText" id="{031B4079-1593-40E9-829B-170EB974DF4E}">
            <xm:f>NOT(ISERROR(SEARCH('プルダウン (2)'!$B$4,G52)))</xm:f>
            <xm:f>'プルダウン (2)'!$B$4</xm:f>
            <x14:dxf>
              <fill>
                <patternFill>
                  <bgColor rgb="FFFFC000"/>
                </patternFill>
              </fill>
            </x14:dxf>
          </x14:cfRule>
          <xm:sqref>G52:AJ52</xm:sqref>
        </x14:conditionalFormatting>
        <x14:conditionalFormatting xmlns:xm="http://schemas.microsoft.com/office/excel/2006/main">
          <x14:cfRule type="containsText" priority="233" operator="containsText" id="{F383EBE9-D2E3-4AC7-A0BE-525804CA9422}">
            <xm:f>NOT(ISERROR(SEARCH('プルダウン (2)'!$B$3,G58)))</xm:f>
            <xm:f>'プルダウン (2)'!$B$3</xm:f>
            <x14:dxf>
              <fill>
                <patternFill>
                  <bgColor rgb="FFFFC000"/>
                </patternFill>
              </fill>
            </x14:dxf>
          </x14:cfRule>
          <x14:cfRule type="containsText" priority="234" operator="containsText" id="{5ABD6975-5B54-49BF-B3DD-889A36C5F8D6}">
            <xm:f>NOT(ISERROR(SEARCH('プルダウン (2)'!$B$4,G58)))</xm:f>
            <xm:f>'プルダウン (2)'!$B$4</xm:f>
            <x14:dxf>
              <fill>
                <patternFill>
                  <bgColor rgb="FFFFC000"/>
                </patternFill>
              </fill>
            </x14:dxf>
          </x14:cfRule>
          <xm:sqref>G58:AK58</xm:sqref>
        </x14:conditionalFormatting>
        <x14:conditionalFormatting xmlns:xm="http://schemas.microsoft.com/office/excel/2006/main">
          <x14:cfRule type="containsText" priority="231" operator="containsText" id="{E22ED7C2-02A2-4DFE-B036-538EC0B46C59}">
            <xm:f>NOT(ISERROR(SEARCH('プルダウン (2)'!$B$3,G64)))</xm:f>
            <xm:f>'プルダウン (2)'!$B$3</xm:f>
            <x14:dxf>
              <fill>
                <patternFill>
                  <bgColor rgb="FFFFC000"/>
                </patternFill>
              </fill>
            </x14:dxf>
          </x14:cfRule>
          <x14:cfRule type="containsText" priority="232" operator="containsText" id="{4C32C501-011D-4D48-92A2-BCCF581EACAC}">
            <xm:f>NOT(ISERROR(SEARCH('プルダウン (2)'!$B$4,G64)))</xm:f>
            <xm:f>'プルダウン (2)'!$B$4</xm:f>
            <x14:dxf>
              <fill>
                <patternFill>
                  <bgColor rgb="FFFFC000"/>
                </patternFill>
              </fill>
            </x14:dxf>
          </x14:cfRule>
          <xm:sqref>G64:AJ64</xm:sqref>
        </x14:conditionalFormatting>
        <x14:conditionalFormatting xmlns:xm="http://schemas.microsoft.com/office/excel/2006/main">
          <x14:cfRule type="containsText" priority="229" operator="containsText" id="{B09CA5F0-4943-4AF1-BE68-DB0BA41432FB}">
            <xm:f>NOT(ISERROR(SEARCH('プルダウン (2)'!$B$3,G70)))</xm:f>
            <xm:f>'プルダウン (2)'!$B$3</xm:f>
            <x14:dxf>
              <fill>
                <patternFill>
                  <bgColor rgb="FFFFC000"/>
                </patternFill>
              </fill>
            </x14:dxf>
          </x14:cfRule>
          <x14:cfRule type="containsText" priority="230" operator="containsText" id="{461176C5-6119-4CF5-8141-904F3A94C5D8}">
            <xm:f>NOT(ISERROR(SEARCH('プルダウン (2)'!$B$4,G70)))</xm:f>
            <xm:f>'プルダウン (2)'!$B$4</xm:f>
            <x14:dxf>
              <fill>
                <patternFill>
                  <bgColor rgb="FFFFC000"/>
                </patternFill>
              </fill>
            </x14:dxf>
          </x14:cfRule>
          <xm:sqref>G70:AK70</xm:sqref>
        </x14:conditionalFormatting>
        <x14:conditionalFormatting xmlns:xm="http://schemas.microsoft.com/office/excel/2006/main">
          <x14:cfRule type="containsText" priority="227" operator="containsText" id="{D32C622E-2FB3-4EBE-A3B3-22217BA76931}">
            <xm:f>NOT(ISERROR(SEARCH('プルダウン (2)'!$B$3,G76)))</xm:f>
            <xm:f>'プルダウン (2)'!$B$3</xm:f>
            <x14:dxf>
              <fill>
                <patternFill>
                  <bgColor rgb="FFFFC000"/>
                </patternFill>
              </fill>
            </x14:dxf>
          </x14:cfRule>
          <x14:cfRule type="containsText" priority="228" operator="containsText" id="{9CC5ADBC-B2EF-4711-B82F-020D9C1D0F2E}">
            <xm:f>NOT(ISERROR(SEARCH('プルダウン (2)'!$B$4,G76)))</xm:f>
            <xm:f>'プルダウン (2)'!$B$4</xm:f>
            <x14:dxf>
              <fill>
                <patternFill>
                  <bgColor rgb="FFFFC000"/>
                </patternFill>
              </fill>
            </x14:dxf>
          </x14:cfRule>
          <xm:sqref>G76:AK76</xm:sqref>
        </x14:conditionalFormatting>
        <x14:conditionalFormatting xmlns:xm="http://schemas.microsoft.com/office/excel/2006/main">
          <x14:cfRule type="containsText" priority="225" operator="containsText" id="{FF8A67BF-763D-400C-9E12-A78F3957B1C2}">
            <xm:f>NOT(ISERROR(SEARCH('プルダウン (2)'!$B$3,G82)))</xm:f>
            <xm:f>'プルダウン (2)'!$B$3</xm:f>
            <x14:dxf>
              <fill>
                <patternFill>
                  <bgColor rgb="FFFFC000"/>
                </patternFill>
              </fill>
            </x14:dxf>
          </x14:cfRule>
          <x14:cfRule type="containsText" priority="226" operator="containsText" id="{A0D3A6E6-3FBF-42B6-BDE0-F02B0F2213FA}">
            <xm:f>NOT(ISERROR(SEARCH('プルダウン (2)'!$B$4,G82)))</xm:f>
            <xm:f>'プルダウン (2)'!$B$4</xm:f>
            <x14:dxf>
              <fill>
                <patternFill>
                  <bgColor rgb="FFFFC000"/>
                </patternFill>
              </fill>
            </x14:dxf>
          </x14:cfRule>
          <xm:sqref>G82:AK82</xm:sqref>
        </x14:conditionalFormatting>
        <x14:conditionalFormatting xmlns:xm="http://schemas.microsoft.com/office/excel/2006/main">
          <x14:cfRule type="containsText" priority="223" operator="containsText" id="{C1DFD8DF-7713-4CDD-B241-AFF3D6E09127}">
            <xm:f>NOT(ISERROR(SEARCH('プルダウン (2)'!$B$3,AK40)))</xm:f>
            <xm:f>'プルダウン (2)'!$B$3</xm:f>
            <x14:dxf>
              <fill>
                <patternFill>
                  <bgColor rgb="FFFFC000"/>
                </patternFill>
              </fill>
            </x14:dxf>
          </x14:cfRule>
          <x14:cfRule type="containsText" priority="224" operator="containsText" id="{9B890E7F-8F26-46AD-A265-8BAA090C6A21}">
            <xm:f>NOT(ISERROR(SEARCH('プルダウン (2)'!$B$4,AK40)))</xm:f>
            <xm:f>'プルダウン (2)'!$B$4</xm:f>
            <x14:dxf>
              <fill>
                <patternFill>
                  <bgColor rgb="FFFFC000"/>
                </patternFill>
              </fill>
            </x14:dxf>
          </x14:cfRule>
          <xm:sqref>AK40</xm:sqref>
        </x14:conditionalFormatting>
        <x14:conditionalFormatting xmlns:xm="http://schemas.microsoft.com/office/excel/2006/main">
          <x14:cfRule type="containsText" priority="221" operator="containsText" id="{10E2E59E-CEFD-4F20-8E98-DC62693D8774}">
            <xm:f>NOT(ISERROR(SEARCH('プルダウン (2)'!$B$3,AK53)))</xm:f>
            <xm:f>'プルダウン (2)'!$B$3</xm:f>
            <x14:dxf>
              <fill>
                <patternFill>
                  <bgColor rgb="FFFFC000"/>
                </patternFill>
              </fill>
            </x14:dxf>
          </x14:cfRule>
          <x14:cfRule type="containsText" priority="222" operator="containsText" id="{E6BB7AC2-E742-46E6-83E8-135A019ED5D2}">
            <xm:f>NOT(ISERROR(SEARCH('プルダウン (2)'!$B$4,AK53)))</xm:f>
            <xm:f>'プルダウン (2)'!$B$4</xm:f>
            <x14:dxf>
              <fill>
                <patternFill>
                  <bgColor rgb="FFFFC000"/>
                </patternFill>
              </fill>
            </x14:dxf>
          </x14:cfRule>
          <xm:sqref>AK53</xm:sqref>
        </x14:conditionalFormatting>
        <x14:conditionalFormatting xmlns:xm="http://schemas.microsoft.com/office/excel/2006/main">
          <x14:cfRule type="containsText" priority="219" operator="containsText" id="{7A2898A9-8B94-49FF-809E-D934BE369ECF}">
            <xm:f>NOT(ISERROR(SEARCH('プルダウン (2)'!$B$3,AK52)))</xm:f>
            <xm:f>'プルダウン (2)'!$B$3</xm:f>
            <x14:dxf>
              <fill>
                <patternFill>
                  <bgColor rgb="FFFFC000"/>
                </patternFill>
              </fill>
            </x14:dxf>
          </x14:cfRule>
          <x14:cfRule type="containsText" priority="220" operator="containsText" id="{9EFFF139-943D-4D2D-9865-00FB381E1EDF}">
            <xm:f>NOT(ISERROR(SEARCH('プルダウン (2)'!$B$4,AK52)))</xm:f>
            <xm:f>'プルダウン (2)'!$B$4</xm:f>
            <x14:dxf>
              <fill>
                <patternFill>
                  <bgColor rgb="FFFFC000"/>
                </patternFill>
              </fill>
            </x14:dxf>
          </x14:cfRule>
          <xm:sqref>AK52</xm:sqref>
        </x14:conditionalFormatting>
        <x14:conditionalFormatting xmlns:xm="http://schemas.microsoft.com/office/excel/2006/main">
          <x14:cfRule type="containsText" priority="217" operator="containsText" id="{C31F5418-F682-4421-AA88-94796BE71AAC}">
            <xm:f>NOT(ISERROR(SEARCH('プルダウン (2)'!$B$3,AK64)))</xm:f>
            <xm:f>'プルダウン (2)'!$B$3</xm:f>
            <x14:dxf>
              <fill>
                <patternFill>
                  <bgColor rgb="FFFFC000"/>
                </patternFill>
              </fill>
            </x14:dxf>
          </x14:cfRule>
          <x14:cfRule type="containsText" priority="218" operator="containsText" id="{D2AAE546-0E6E-47D2-B9A2-32EB31613D6D}">
            <xm:f>NOT(ISERROR(SEARCH('プルダウン (2)'!$B$4,AK64)))</xm:f>
            <xm:f>'プルダウン (2)'!$B$4</xm:f>
            <x14:dxf>
              <fill>
                <patternFill>
                  <bgColor rgb="FFFFC000"/>
                </patternFill>
              </fill>
            </x14:dxf>
          </x14:cfRule>
          <xm:sqref>AK64</xm:sqref>
        </x14:conditionalFormatting>
        <x14:conditionalFormatting xmlns:xm="http://schemas.microsoft.com/office/excel/2006/main">
          <x14:cfRule type="containsText" priority="215" operator="containsText" id="{EF4C889C-5415-4B94-8D5A-27BBB776144D}">
            <xm:f>NOT(ISERROR(SEARCH('プルダウン (2)'!$D$5,T85)))</xm:f>
            <xm:f>'プルダウン (2)'!$D$5</xm:f>
            <x14:dxf>
              <font>
                <color rgb="FF9C6500"/>
              </font>
              <fill>
                <patternFill>
                  <bgColor rgb="FFFFEB9C"/>
                </patternFill>
              </fill>
            </x14:dxf>
          </x14:cfRule>
          <x14:cfRule type="containsText" priority="216" operator="containsText" id="{596310E9-69A4-4953-87DF-D9F380C29C01}">
            <xm:f>NOT(ISERROR(SEARCH('プルダウン (2)'!$D$4,T85)))</xm:f>
            <xm:f>'プルダウン (2)'!$D$4</xm:f>
            <x14:dxf>
              <font>
                <b/>
                <i val="0"/>
                <color rgb="FF9C0006"/>
              </font>
              <fill>
                <patternFill>
                  <bgColor rgb="FFFFC7CE"/>
                </patternFill>
              </fill>
            </x14:dxf>
          </x14:cfRule>
          <xm:sqref>T85</xm:sqref>
        </x14:conditionalFormatting>
        <x14:conditionalFormatting xmlns:xm="http://schemas.microsoft.com/office/excel/2006/main">
          <x14:cfRule type="containsText" priority="213" operator="containsText" id="{962029A5-E8C1-4EA5-9C8B-541773C219D6}">
            <xm:f>NOT(ISERROR(SEARCH('プルダウン (2)'!$D$5,AD85)))</xm:f>
            <xm:f>'プルダウン (2)'!$D$5</xm:f>
            <x14:dxf>
              <font>
                <color rgb="FF9C6500"/>
              </font>
              <fill>
                <patternFill>
                  <bgColor rgb="FFFFEB9C"/>
                </patternFill>
              </fill>
            </x14:dxf>
          </x14:cfRule>
          <x14:cfRule type="containsText" priority="214" operator="containsText" id="{D2061D51-CF92-4EB9-B35D-93B16C0744CD}">
            <xm:f>NOT(ISERROR(SEARCH('プルダウン (2)'!$D$4,AD85)))</xm:f>
            <xm:f>'プルダウン (2)'!$D$4</xm:f>
            <x14:dxf>
              <font>
                <b/>
                <i val="0"/>
                <color rgb="FF9C0006"/>
              </font>
              <fill>
                <patternFill>
                  <bgColor rgb="FFFFC7CE"/>
                </patternFill>
              </fill>
            </x14:dxf>
          </x14:cfRule>
          <xm:sqref>AD85</xm:sqref>
        </x14:conditionalFormatting>
        <x14:conditionalFormatting xmlns:xm="http://schemas.microsoft.com/office/excel/2006/main">
          <x14:cfRule type="containsText" priority="211" operator="containsText" id="{22489ACC-4222-4431-9012-6C323758A032}">
            <xm:f>NOT(ISERROR(SEARCH('プルダウン (2)'!$B$3,O41)))</xm:f>
            <xm:f>'プルダウン (2)'!$B$3</xm:f>
            <x14:dxf>
              <fill>
                <patternFill>
                  <bgColor rgb="FFFFC000"/>
                </patternFill>
              </fill>
            </x14:dxf>
          </x14:cfRule>
          <x14:cfRule type="containsText" priority="212" operator="containsText" id="{BA887685-DCE8-4C2D-B60E-516F08EF7583}">
            <xm:f>NOT(ISERROR(SEARCH('プルダウン (2)'!$B$4,O41)))</xm:f>
            <xm:f>'プルダウン (2)'!$B$4</xm:f>
            <x14:dxf>
              <fill>
                <patternFill>
                  <bgColor rgb="FFFFC000"/>
                </patternFill>
              </fill>
            </x14:dxf>
          </x14:cfRule>
          <xm:sqref>O41</xm:sqref>
        </x14:conditionalFormatting>
        <x14:conditionalFormatting xmlns:xm="http://schemas.microsoft.com/office/excel/2006/main">
          <x14:cfRule type="containsText" priority="209" operator="containsText" id="{B9F08310-CCF2-41B2-8040-53D4214A1B8D}">
            <xm:f>NOT(ISERROR(SEARCH('プルダウン (2)'!$B$3,O40)))</xm:f>
            <xm:f>'プルダウン (2)'!$B$3</xm:f>
            <x14:dxf>
              <fill>
                <patternFill>
                  <bgColor rgb="FFFFC000"/>
                </patternFill>
              </fill>
            </x14:dxf>
          </x14:cfRule>
          <x14:cfRule type="containsText" priority="210" operator="containsText" id="{152791E5-A670-43AA-AC69-11B841734B3F}">
            <xm:f>NOT(ISERROR(SEARCH('プルダウン (2)'!$B$4,O40)))</xm:f>
            <xm:f>'プルダウン (2)'!$B$4</xm:f>
            <x14:dxf>
              <fill>
                <patternFill>
                  <bgColor rgb="FFFFC000"/>
                </patternFill>
              </fill>
            </x14:dxf>
          </x14:cfRule>
          <xm:sqref>O40</xm:sqref>
        </x14:conditionalFormatting>
        <x14:conditionalFormatting xmlns:xm="http://schemas.microsoft.com/office/excel/2006/main">
          <x14:cfRule type="containsText" priority="207" operator="containsText" id="{EE9CED99-46D9-4C4A-AC41-7D21F11270C0}">
            <xm:f>NOT(ISERROR(SEARCH('プルダウン (2)'!$B$3,G23)))</xm:f>
            <xm:f>'プルダウン (2)'!$B$3</xm:f>
            <x14:dxf>
              <fill>
                <patternFill>
                  <bgColor rgb="FFFFC000"/>
                </patternFill>
              </fill>
            </x14:dxf>
          </x14:cfRule>
          <x14:cfRule type="containsText" priority="208" operator="containsText" id="{8F278887-747D-4728-B9C8-DCF18ACB0AC6}">
            <xm:f>NOT(ISERROR(SEARCH('プルダウン (2)'!$B$4,G23)))</xm:f>
            <xm:f>'プルダウン (2)'!$B$4</xm:f>
            <x14:dxf>
              <fill>
                <patternFill>
                  <bgColor rgb="FFFFC000"/>
                </patternFill>
              </fill>
            </x14:dxf>
          </x14:cfRule>
          <xm:sqref>G23</xm:sqref>
        </x14:conditionalFormatting>
        <x14:conditionalFormatting xmlns:xm="http://schemas.microsoft.com/office/excel/2006/main">
          <x14:cfRule type="containsText" priority="205" operator="containsText" id="{C68003EA-5160-477E-BF05-7EA1B9D8FA56}">
            <xm:f>NOT(ISERROR(SEARCH('プルダウン (2)'!$B$3,G29)))</xm:f>
            <xm:f>'プルダウン (2)'!$B$3</xm:f>
            <x14:dxf>
              <fill>
                <patternFill>
                  <bgColor rgb="FFFFC000"/>
                </patternFill>
              </fill>
            </x14:dxf>
          </x14:cfRule>
          <x14:cfRule type="containsText" priority="206" operator="containsText" id="{0C55217F-8483-4163-AC18-FC0894A352FB}">
            <xm:f>NOT(ISERROR(SEARCH('プルダウン (2)'!$B$4,G29)))</xm:f>
            <xm:f>'プルダウン (2)'!$B$4</xm:f>
            <x14:dxf>
              <fill>
                <patternFill>
                  <bgColor rgb="FFFFC000"/>
                </patternFill>
              </fill>
            </x14:dxf>
          </x14:cfRule>
          <xm:sqref>G29</xm:sqref>
        </x14:conditionalFormatting>
        <x14:conditionalFormatting xmlns:xm="http://schemas.microsoft.com/office/excel/2006/main">
          <x14:cfRule type="containsText" priority="203" operator="containsText" id="{77EEBFC1-9E08-4B69-BCE4-AB836A2B05BD}">
            <xm:f>NOT(ISERROR(SEARCH('プルダウン (2)'!$B$3,G35)))</xm:f>
            <xm:f>'プルダウン (2)'!$B$3</xm:f>
            <x14:dxf>
              <fill>
                <patternFill>
                  <bgColor rgb="FFFFC000"/>
                </patternFill>
              </fill>
            </x14:dxf>
          </x14:cfRule>
          <x14:cfRule type="containsText" priority="204" operator="containsText" id="{00A6E114-78CD-47B3-AC80-222C30C7EB4E}">
            <xm:f>NOT(ISERROR(SEARCH('プルダウン (2)'!$B$4,G35)))</xm:f>
            <xm:f>'プルダウン (2)'!$B$4</xm:f>
            <x14:dxf>
              <fill>
                <patternFill>
                  <bgColor rgb="FFFFC000"/>
                </patternFill>
              </fill>
            </x14:dxf>
          </x14:cfRule>
          <xm:sqref>G35</xm:sqref>
        </x14:conditionalFormatting>
        <x14:conditionalFormatting xmlns:xm="http://schemas.microsoft.com/office/excel/2006/main">
          <x14:cfRule type="containsText" priority="201" operator="containsText" id="{7A708455-B495-4776-9E8D-8E6137F204AC}">
            <xm:f>NOT(ISERROR(SEARCH('プルダウン (2)'!$B$3,G41)))</xm:f>
            <xm:f>'プルダウン (2)'!$B$3</xm:f>
            <x14:dxf>
              <fill>
                <patternFill>
                  <bgColor rgb="FFFFC000"/>
                </patternFill>
              </fill>
            </x14:dxf>
          </x14:cfRule>
          <x14:cfRule type="containsText" priority="202" operator="containsText" id="{923FB5DB-ED7A-423E-9A52-8440A17D8C7A}">
            <xm:f>NOT(ISERROR(SEARCH('プルダウン (2)'!$B$4,G41)))</xm:f>
            <xm:f>'プルダウン (2)'!$B$4</xm:f>
            <x14:dxf>
              <fill>
                <patternFill>
                  <bgColor rgb="FFFFC000"/>
                </patternFill>
              </fill>
            </x14:dxf>
          </x14:cfRule>
          <xm:sqref>G41</xm:sqref>
        </x14:conditionalFormatting>
        <x14:conditionalFormatting xmlns:xm="http://schemas.microsoft.com/office/excel/2006/main">
          <x14:cfRule type="containsText" priority="199" operator="containsText" id="{67250844-605F-4BB2-9FFB-778EC0F4F8AE}">
            <xm:f>NOT(ISERROR(SEARCH('プルダウン (2)'!$B$3,G47)))</xm:f>
            <xm:f>'プルダウン (2)'!$B$3</xm:f>
            <x14:dxf>
              <fill>
                <patternFill>
                  <bgColor rgb="FFFFC000"/>
                </patternFill>
              </fill>
            </x14:dxf>
          </x14:cfRule>
          <x14:cfRule type="containsText" priority="200" operator="containsText" id="{0E9250D0-D273-481C-AF56-5912BFFBD7A4}">
            <xm:f>NOT(ISERROR(SEARCH('プルダウン (2)'!$B$4,G47)))</xm:f>
            <xm:f>'プルダウン (2)'!$B$4</xm:f>
            <x14:dxf>
              <fill>
                <patternFill>
                  <bgColor rgb="FFFFC000"/>
                </patternFill>
              </fill>
            </x14:dxf>
          </x14:cfRule>
          <xm:sqref>G47</xm:sqref>
        </x14:conditionalFormatting>
        <x14:conditionalFormatting xmlns:xm="http://schemas.microsoft.com/office/excel/2006/main">
          <x14:cfRule type="containsText" priority="197" operator="containsText" id="{86D107A9-B8F4-41DE-8959-D4083BE4AADD}">
            <xm:f>NOT(ISERROR(SEARCH('プルダウン (2)'!$B$3,G53)))</xm:f>
            <xm:f>'プルダウン (2)'!$B$3</xm:f>
            <x14:dxf>
              <fill>
                <patternFill>
                  <bgColor rgb="FFFFC000"/>
                </patternFill>
              </fill>
            </x14:dxf>
          </x14:cfRule>
          <x14:cfRule type="containsText" priority="198" operator="containsText" id="{D8746A91-1CB6-40F2-A3A2-B91D48D30559}">
            <xm:f>NOT(ISERROR(SEARCH('プルダウン (2)'!$B$4,G53)))</xm:f>
            <xm:f>'プルダウン (2)'!$B$4</xm:f>
            <x14:dxf>
              <fill>
                <patternFill>
                  <bgColor rgb="FFFFC000"/>
                </patternFill>
              </fill>
            </x14:dxf>
          </x14:cfRule>
          <xm:sqref>G53</xm:sqref>
        </x14:conditionalFormatting>
        <x14:conditionalFormatting xmlns:xm="http://schemas.microsoft.com/office/excel/2006/main">
          <x14:cfRule type="containsText" priority="195" operator="containsText" id="{3997F232-4E3C-49E5-8B5F-59C4860C3237}">
            <xm:f>NOT(ISERROR(SEARCH('プルダウン (2)'!$B$3,G59)))</xm:f>
            <xm:f>'プルダウン (2)'!$B$3</xm:f>
            <x14:dxf>
              <fill>
                <patternFill>
                  <bgColor rgb="FFFFC000"/>
                </patternFill>
              </fill>
            </x14:dxf>
          </x14:cfRule>
          <x14:cfRule type="containsText" priority="196" operator="containsText" id="{B348100A-8281-4996-B0A2-62E350DF4358}">
            <xm:f>NOT(ISERROR(SEARCH('プルダウン (2)'!$B$4,G59)))</xm:f>
            <xm:f>'プルダウン (2)'!$B$4</xm:f>
            <x14:dxf>
              <fill>
                <patternFill>
                  <bgColor rgb="FFFFC000"/>
                </patternFill>
              </fill>
            </x14:dxf>
          </x14:cfRule>
          <xm:sqref>G59</xm:sqref>
        </x14:conditionalFormatting>
        <x14:conditionalFormatting xmlns:xm="http://schemas.microsoft.com/office/excel/2006/main">
          <x14:cfRule type="containsText" priority="193" operator="containsText" id="{00905E03-CD88-4594-930D-A225656216C4}">
            <xm:f>NOT(ISERROR(SEARCH('プルダウン (2)'!$B$3,G65)))</xm:f>
            <xm:f>'プルダウン (2)'!$B$3</xm:f>
            <x14:dxf>
              <fill>
                <patternFill>
                  <bgColor rgb="FFFFC000"/>
                </patternFill>
              </fill>
            </x14:dxf>
          </x14:cfRule>
          <x14:cfRule type="containsText" priority="194" operator="containsText" id="{E3D6134B-8303-4813-A6AF-0B9EE138A4F4}">
            <xm:f>NOT(ISERROR(SEARCH('プルダウン (2)'!$B$4,G65)))</xm:f>
            <xm:f>'プルダウン (2)'!$B$4</xm:f>
            <x14:dxf>
              <fill>
                <patternFill>
                  <bgColor rgb="FFFFC000"/>
                </patternFill>
              </fill>
            </x14:dxf>
          </x14:cfRule>
          <xm:sqref>G65</xm:sqref>
        </x14:conditionalFormatting>
        <x14:conditionalFormatting xmlns:xm="http://schemas.microsoft.com/office/excel/2006/main">
          <x14:cfRule type="containsText" priority="191" operator="containsText" id="{8D134AC3-7B47-4BE4-BCC4-07DCEADD9264}">
            <xm:f>NOT(ISERROR(SEARCH('プルダウン (2)'!$B$3,G71)))</xm:f>
            <xm:f>'プルダウン (2)'!$B$3</xm:f>
            <x14:dxf>
              <fill>
                <patternFill>
                  <bgColor rgb="FFFFC000"/>
                </patternFill>
              </fill>
            </x14:dxf>
          </x14:cfRule>
          <x14:cfRule type="containsText" priority="192" operator="containsText" id="{3EDB2992-2382-46C9-BE07-21A5F9F44F50}">
            <xm:f>NOT(ISERROR(SEARCH('プルダウン (2)'!$B$4,G71)))</xm:f>
            <xm:f>'プルダウン (2)'!$B$4</xm:f>
            <x14:dxf>
              <fill>
                <patternFill>
                  <bgColor rgb="FFFFC000"/>
                </patternFill>
              </fill>
            </x14:dxf>
          </x14:cfRule>
          <xm:sqref>G71</xm:sqref>
        </x14:conditionalFormatting>
        <x14:conditionalFormatting xmlns:xm="http://schemas.microsoft.com/office/excel/2006/main">
          <x14:cfRule type="containsText" priority="189" operator="containsText" id="{4D84983D-1B8D-4065-AE68-01516F1C88C9}">
            <xm:f>NOT(ISERROR(SEARCH('プルダウン (2)'!$B$3,G77)))</xm:f>
            <xm:f>'プルダウン (2)'!$B$3</xm:f>
            <x14:dxf>
              <fill>
                <patternFill>
                  <bgColor rgb="FFFFC000"/>
                </patternFill>
              </fill>
            </x14:dxf>
          </x14:cfRule>
          <x14:cfRule type="containsText" priority="190" operator="containsText" id="{4794BD74-3426-4309-ABB0-D80B57BF3145}">
            <xm:f>NOT(ISERROR(SEARCH('プルダウン (2)'!$B$4,G77)))</xm:f>
            <xm:f>'プルダウン (2)'!$B$4</xm:f>
            <x14:dxf>
              <fill>
                <patternFill>
                  <bgColor rgb="FFFFC000"/>
                </patternFill>
              </fill>
            </x14:dxf>
          </x14:cfRule>
          <xm:sqref>G77</xm:sqref>
        </x14:conditionalFormatting>
        <x14:conditionalFormatting xmlns:xm="http://schemas.microsoft.com/office/excel/2006/main">
          <x14:cfRule type="containsText" priority="187" operator="containsText" id="{F27D391B-E5B3-45F9-AA87-FF2B90D80F7E}">
            <xm:f>NOT(ISERROR(SEARCH('プルダウン (2)'!$B$3,G83)))</xm:f>
            <xm:f>'プルダウン (2)'!$B$3</xm:f>
            <x14:dxf>
              <fill>
                <patternFill>
                  <bgColor rgb="FFFFC000"/>
                </patternFill>
              </fill>
            </x14:dxf>
          </x14:cfRule>
          <x14:cfRule type="containsText" priority="188" operator="containsText" id="{D0B317B7-B8C5-47CA-97F7-ECDBAB258395}">
            <xm:f>NOT(ISERROR(SEARCH('プルダウン (2)'!$B$4,G83)))</xm:f>
            <xm:f>'プルダウン (2)'!$B$4</xm:f>
            <x14:dxf>
              <fill>
                <patternFill>
                  <bgColor rgb="FFFFC000"/>
                </patternFill>
              </fill>
            </x14:dxf>
          </x14:cfRule>
          <xm:sqref>G83</xm:sqref>
        </x14:conditionalFormatting>
        <x14:conditionalFormatting xmlns:xm="http://schemas.microsoft.com/office/excel/2006/main">
          <x14:cfRule type="containsText" priority="185" operator="containsText" id="{C4209864-1744-46F0-9A5F-87BEE4E854EE}">
            <xm:f>NOT(ISERROR(SEARCH('プルダウン (2)'!$D$5,AJ49)))</xm:f>
            <xm:f>'プルダウン (2)'!$D$5</xm:f>
            <x14:dxf>
              <font>
                <color rgb="FF9C6500"/>
              </font>
              <fill>
                <patternFill>
                  <bgColor rgb="FFFFEB9C"/>
                </patternFill>
              </fill>
            </x14:dxf>
          </x14:cfRule>
          <x14:cfRule type="containsText" priority="186" operator="containsText" id="{B886078E-DA08-46BF-BA14-37DB7201580D}">
            <xm:f>NOT(ISERROR(SEARCH('プルダウン (2)'!$D$4,AJ49)))</xm:f>
            <xm:f>'プルダウン (2)'!$D$4</xm:f>
            <x14:dxf>
              <font>
                <b/>
                <i val="0"/>
                <color rgb="FF9C0006"/>
              </font>
              <fill>
                <patternFill>
                  <bgColor rgb="FFFFC7CE"/>
                </patternFill>
              </fill>
            </x14:dxf>
          </x14:cfRule>
          <xm:sqref>AJ49</xm:sqref>
        </x14:conditionalFormatting>
        <x14:conditionalFormatting xmlns:xm="http://schemas.microsoft.com/office/excel/2006/main">
          <x14:cfRule type="containsText" priority="183" operator="containsText" id="{143EDD03-4002-4E50-A2C9-6C697FD20256}">
            <xm:f>NOT(ISERROR(SEARCH('プルダウン (2)'!$D$5,AI79)))</xm:f>
            <xm:f>'プルダウン (2)'!$D$5</xm:f>
            <x14:dxf>
              <font>
                <color rgb="FF9C6500"/>
              </font>
              <fill>
                <patternFill>
                  <bgColor rgb="FFFFEB9C"/>
                </patternFill>
              </fill>
            </x14:dxf>
          </x14:cfRule>
          <x14:cfRule type="containsText" priority="184" operator="containsText" id="{74A9E407-8751-403E-AA8B-2C1EF1BCC8C7}">
            <xm:f>NOT(ISERROR(SEARCH('プルダウン (2)'!$D$4,AI79)))</xm:f>
            <xm:f>'プルダウン (2)'!$D$4</xm:f>
            <x14:dxf>
              <font>
                <b/>
                <i val="0"/>
                <color rgb="FF9C0006"/>
              </font>
              <fill>
                <patternFill>
                  <bgColor rgb="FFFFC7CE"/>
                </patternFill>
              </fill>
            </x14:dxf>
          </x14:cfRule>
          <xm:sqref>AI79</xm:sqref>
        </x14:conditionalFormatting>
        <x14:conditionalFormatting xmlns:xm="http://schemas.microsoft.com/office/excel/2006/main">
          <x14:cfRule type="containsText" priority="181" operator="containsText" id="{C3737794-8EBF-4716-865C-7B5B55E899B5}">
            <xm:f>NOT(ISERROR(SEARCH('プルダウン (2)'!$D$5,AJ31)))</xm:f>
            <xm:f>'プルダウン (2)'!$D$5</xm:f>
            <x14:dxf>
              <font>
                <color rgb="FF9C6500"/>
              </font>
              <fill>
                <patternFill>
                  <bgColor rgb="FFFFEB9C"/>
                </patternFill>
              </fill>
            </x14:dxf>
          </x14:cfRule>
          <x14:cfRule type="containsText" priority="182" operator="containsText" id="{88943577-98E6-4DCA-BBD3-BE8BA0202F88}">
            <xm:f>NOT(ISERROR(SEARCH('プルダウン (2)'!$D$4,AJ31)))</xm:f>
            <xm:f>'プルダウン (2)'!$D$4</xm:f>
            <x14:dxf>
              <font>
                <b/>
                <i val="0"/>
                <color rgb="FF9C0006"/>
              </font>
              <fill>
                <patternFill>
                  <bgColor rgb="FFFFC7CE"/>
                </patternFill>
              </fill>
            </x14:dxf>
          </x14:cfRule>
          <xm:sqref>AJ31</xm:sqref>
        </x14:conditionalFormatting>
        <x14:conditionalFormatting xmlns:xm="http://schemas.microsoft.com/office/excel/2006/main">
          <x14:cfRule type="containsText" priority="179" operator="containsText" id="{081335EC-EC0C-4D20-B5BE-0DFC899C91DF}">
            <xm:f>NOT(ISERROR(SEARCH('プルダウン (2)'!$D$5,AB31)))</xm:f>
            <xm:f>'プルダウン (2)'!$D$5</xm:f>
            <x14:dxf>
              <font>
                <color rgb="FF9C6500"/>
              </font>
              <fill>
                <patternFill>
                  <bgColor rgb="FFFFEB9C"/>
                </patternFill>
              </fill>
            </x14:dxf>
          </x14:cfRule>
          <x14:cfRule type="containsText" priority="180" operator="containsText" id="{A8948F9C-0D07-4E17-8624-1C79B39200E3}">
            <xm:f>NOT(ISERROR(SEARCH('プルダウン (2)'!$D$4,AB31)))</xm:f>
            <xm:f>'プルダウン (2)'!$D$4</xm:f>
            <x14:dxf>
              <font>
                <b/>
                <i val="0"/>
                <color rgb="FF9C0006"/>
              </font>
              <fill>
                <patternFill>
                  <bgColor rgb="FFFFC7CE"/>
                </patternFill>
              </fill>
            </x14:dxf>
          </x14:cfRule>
          <xm:sqref>AB31:AC31</xm:sqref>
        </x14:conditionalFormatting>
        <x14:conditionalFormatting xmlns:xm="http://schemas.microsoft.com/office/excel/2006/main">
          <x14:cfRule type="containsText" priority="177" operator="containsText" id="{2875BE59-1FD6-4360-81E3-8D4293DD37A7}">
            <xm:f>NOT(ISERROR(SEARCH('プルダウン (2)'!$D$5,U31)))</xm:f>
            <xm:f>'プルダウン (2)'!$D$5</xm:f>
            <x14:dxf>
              <font>
                <color rgb="FF9C6500"/>
              </font>
              <fill>
                <patternFill>
                  <bgColor rgb="FFFFEB9C"/>
                </patternFill>
              </fill>
            </x14:dxf>
          </x14:cfRule>
          <x14:cfRule type="containsText" priority="178" operator="containsText" id="{93496617-36D1-4192-89EB-7DC7B8E1AD0A}">
            <xm:f>NOT(ISERROR(SEARCH('プルダウン (2)'!$D$4,U31)))</xm:f>
            <xm:f>'プルダウン (2)'!$D$4</xm:f>
            <x14:dxf>
              <font>
                <b/>
                <i val="0"/>
                <color rgb="FF9C0006"/>
              </font>
              <fill>
                <patternFill>
                  <bgColor rgb="FFFFC7CE"/>
                </patternFill>
              </fill>
            </x14:dxf>
          </x14:cfRule>
          <xm:sqref>U31:V31</xm:sqref>
        </x14:conditionalFormatting>
        <x14:conditionalFormatting xmlns:xm="http://schemas.microsoft.com/office/excel/2006/main">
          <x14:cfRule type="containsText" priority="175" operator="containsText" id="{4B0EA771-5034-46ED-A3FE-87DB0F05FA03}">
            <xm:f>NOT(ISERROR(SEARCH('プルダウン (2)'!$D$5,N31)))</xm:f>
            <xm:f>'プルダウン (2)'!$D$5</xm:f>
            <x14:dxf>
              <font>
                <color rgb="FF9C6500"/>
              </font>
              <fill>
                <patternFill>
                  <bgColor rgb="FFFFEB9C"/>
                </patternFill>
              </fill>
            </x14:dxf>
          </x14:cfRule>
          <x14:cfRule type="containsText" priority="176" operator="containsText" id="{2672C54E-0421-466E-9A5F-B218150C9F39}">
            <xm:f>NOT(ISERROR(SEARCH('プルダウン (2)'!$D$4,N31)))</xm:f>
            <xm:f>'プルダウン (2)'!$D$4</xm:f>
            <x14:dxf>
              <font>
                <b/>
                <i val="0"/>
                <color rgb="FF9C0006"/>
              </font>
              <fill>
                <patternFill>
                  <bgColor rgb="FFFFC7CE"/>
                </patternFill>
              </fill>
            </x14:dxf>
          </x14:cfRule>
          <xm:sqref>N31:O31</xm:sqref>
        </x14:conditionalFormatting>
        <x14:conditionalFormatting xmlns:xm="http://schemas.microsoft.com/office/excel/2006/main">
          <x14:cfRule type="containsText" priority="173" operator="containsText" id="{B7BD5344-4F5A-4E29-8862-9E6A6813B316}">
            <xm:f>NOT(ISERROR(SEARCH('プルダウン (2)'!$D$5,H31)))</xm:f>
            <xm:f>'プルダウン (2)'!$D$5</xm:f>
            <x14:dxf>
              <font>
                <color rgb="FF9C6500"/>
              </font>
              <fill>
                <patternFill>
                  <bgColor rgb="FFFFEB9C"/>
                </patternFill>
              </fill>
            </x14:dxf>
          </x14:cfRule>
          <x14:cfRule type="containsText" priority="174" operator="containsText" id="{AC74DF55-D289-4C6C-AB3E-28506D4EBED8}">
            <xm:f>NOT(ISERROR(SEARCH('プルダウン (2)'!$D$4,H31)))</xm:f>
            <xm:f>'プルダウン (2)'!$D$4</xm:f>
            <x14:dxf>
              <font>
                <b/>
                <i val="0"/>
                <color rgb="FF9C0006"/>
              </font>
              <fill>
                <patternFill>
                  <bgColor rgb="FFFFC7CE"/>
                </patternFill>
              </fill>
            </x14:dxf>
          </x14:cfRule>
          <xm:sqref>H31</xm:sqref>
        </x14:conditionalFormatting>
        <x14:conditionalFormatting xmlns:xm="http://schemas.microsoft.com/office/excel/2006/main">
          <x14:cfRule type="containsText" priority="141" operator="containsText" id="{C2A411F0-3227-410F-A3AF-1C0693944037}">
            <xm:f>NOT(ISERROR(SEARCH('プルダウン (2)'!$D$5,V85)))</xm:f>
            <xm:f>'プルダウン (2)'!$D$5</xm:f>
            <x14:dxf>
              <font>
                <color rgb="FF9C6500"/>
              </font>
              <fill>
                <patternFill>
                  <bgColor rgb="FFFFEB9C"/>
                </patternFill>
              </fill>
            </x14:dxf>
          </x14:cfRule>
          <x14:cfRule type="containsText" priority="142" operator="containsText" id="{3EDC5C3C-5DEB-477D-865D-FCA3B5A54A8D}">
            <xm:f>NOT(ISERROR(SEARCH('プルダウン (2)'!$D$4,V85)))</xm:f>
            <xm:f>'プルダウン (2)'!$D$4</xm:f>
            <x14:dxf>
              <font>
                <b/>
                <i val="0"/>
                <color rgb="FF9C0006"/>
              </font>
              <fill>
                <patternFill>
                  <bgColor rgb="FFFFC7CE"/>
                </patternFill>
              </fill>
            </x14:dxf>
          </x14:cfRule>
          <xm:sqref>V85</xm:sqref>
        </x14:conditionalFormatting>
        <x14:conditionalFormatting xmlns:xm="http://schemas.microsoft.com/office/excel/2006/main">
          <x14:cfRule type="containsText" priority="171" operator="containsText" id="{10A94623-6DA5-44B0-943F-3015E79911B1}">
            <xm:f>NOT(ISERROR(SEARCH('プルダウン (2)'!$D$5,L37)))</xm:f>
            <xm:f>'プルダウン (2)'!$D$5</xm:f>
            <x14:dxf>
              <font>
                <color rgb="FF9C6500"/>
              </font>
              <fill>
                <patternFill>
                  <bgColor rgb="FFFFEB9C"/>
                </patternFill>
              </fill>
            </x14:dxf>
          </x14:cfRule>
          <x14:cfRule type="containsText" priority="172" operator="containsText" id="{0B92F561-AF44-4E7B-8EDE-49F7ED1C57A0}">
            <xm:f>NOT(ISERROR(SEARCH('プルダウン (2)'!$D$4,L37)))</xm:f>
            <xm:f>'プルダウン (2)'!$D$4</xm:f>
            <x14:dxf>
              <font>
                <b/>
                <i val="0"/>
                <color rgb="FF9C0006"/>
              </font>
              <fill>
                <patternFill>
                  <bgColor rgb="FFFFC7CE"/>
                </patternFill>
              </fill>
            </x14:dxf>
          </x14:cfRule>
          <xm:sqref>L37:M37</xm:sqref>
        </x14:conditionalFormatting>
        <x14:conditionalFormatting xmlns:xm="http://schemas.microsoft.com/office/excel/2006/main">
          <x14:cfRule type="containsText" priority="169" operator="containsText" id="{15D9F6CB-40D7-4ED5-8192-96537A667171}">
            <xm:f>NOT(ISERROR(SEARCH('プルダウン (2)'!$D$5,S37)))</xm:f>
            <xm:f>'プルダウン (2)'!$D$5</xm:f>
            <x14:dxf>
              <font>
                <color rgb="FF9C6500"/>
              </font>
              <fill>
                <patternFill>
                  <bgColor rgb="FFFFEB9C"/>
                </patternFill>
              </fill>
            </x14:dxf>
          </x14:cfRule>
          <x14:cfRule type="containsText" priority="170" operator="containsText" id="{209A0175-95CE-4B84-92B9-C0F70DE9C146}">
            <xm:f>NOT(ISERROR(SEARCH('プルダウン (2)'!$D$4,S37)))</xm:f>
            <xm:f>'プルダウン (2)'!$D$4</xm:f>
            <x14:dxf>
              <font>
                <b/>
                <i val="0"/>
                <color rgb="FF9C0006"/>
              </font>
              <fill>
                <patternFill>
                  <bgColor rgb="FFFFC7CE"/>
                </patternFill>
              </fill>
            </x14:dxf>
          </x14:cfRule>
          <xm:sqref>S37:T37</xm:sqref>
        </x14:conditionalFormatting>
        <x14:conditionalFormatting xmlns:xm="http://schemas.microsoft.com/office/excel/2006/main">
          <x14:cfRule type="containsText" priority="167" operator="containsText" id="{4BFC672C-3323-4D41-A5BE-32D0C322C81F}">
            <xm:f>NOT(ISERROR(SEARCH('プルダウン (2)'!$D$5,Z37)))</xm:f>
            <xm:f>'プルダウン (2)'!$D$5</xm:f>
            <x14:dxf>
              <font>
                <color rgb="FF9C6500"/>
              </font>
              <fill>
                <patternFill>
                  <bgColor rgb="FFFFEB9C"/>
                </patternFill>
              </fill>
            </x14:dxf>
          </x14:cfRule>
          <x14:cfRule type="containsText" priority="168" operator="containsText" id="{D4E7000D-D05E-44D5-A12E-0C561376955C}">
            <xm:f>NOT(ISERROR(SEARCH('プルダウン (2)'!$D$4,Z37)))</xm:f>
            <xm:f>'プルダウン (2)'!$D$4</xm:f>
            <x14:dxf>
              <font>
                <b/>
                <i val="0"/>
                <color rgb="FF9C0006"/>
              </font>
              <fill>
                <patternFill>
                  <bgColor rgb="FFFFC7CE"/>
                </patternFill>
              </fill>
            </x14:dxf>
          </x14:cfRule>
          <xm:sqref>Z37:AA37</xm:sqref>
        </x14:conditionalFormatting>
        <x14:conditionalFormatting xmlns:xm="http://schemas.microsoft.com/office/excel/2006/main">
          <x14:cfRule type="containsText" priority="165" operator="containsText" id="{8408A103-5393-4025-8E4C-F3034DE41C30}">
            <xm:f>NOT(ISERROR(SEARCH('プルダウン (2)'!$D$5,AG37)))</xm:f>
            <xm:f>'プルダウン (2)'!$D$5</xm:f>
            <x14:dxf>
              <font>
                <color rgb="FF9C6500"/>
              </font>
              <fill>
                <patternFill>
                  <bgColor rgb="FFFFEB9C"/>
                </patternFill>
              </fill>
            </x14:dxf>
          </x14:cfRule>
          <x14:cfRule type="containsText" priority="166" operator="containsText" id="{87BCB724-3DEB-425F-BAC4-8EE24B80A8BB}">
            <xm:f>NOT(ISERROR(SEARCH('プルダウン (2)'!$D$4,AG37)))</xm:f>
            <xm:f>'プルダウン (2)'!$D$4</xm:f>
            <x14:dxf>
              <font>
                <b/>
                <i val="0"/>
                <color rgb="FF9C0006"/>
              </font>
              <fill>
                <patternFill>
                  <bgColor rgb="FFFFC7CE"/>
                </patternFill>
              </fill>
            </x14:dxf>
          </x14:cfRule>
          <xm:sqref>AG37:AH37</xm:sqref>
        </x14:conditionalFormatting>
        <x14:conditionalFormatting xmlns:xm="http://schemas.microsoft.com/office/excel/2006/main">
          <x14:cfRule type="containsText" priority="163" operator="containsText" id="{5012AF2F-F855-4090-8D3B-CF5F9DB6AEA1}">
            <xm:f>NOT(ISERROR(SEARCH('プルダウン (2)'!$D$5,AC37)))</xm:f>
            <xm:f>'プルダウン (2)'!$D$5</xm:f>
            <x14:dxf>
              <font>
                <color rgb="FF9C6500"/>
              </font>
              <fill>
                <patternFill>
                  <bgColor rgb="FFFFEB9C"/>
                </patternFill>
              </fill>
            </x14:dxf>
          </x14:cfRule>
          <x14:cfRule type="containsText" priority="164" operator="containsText" id="{7A9B4444-E26D-464D-9B38-FD27165162EC}">
            <xm:f>NOT(ISERROR(SEARCH('プルダウン (2)'!$D$4,AC37)))</xm:f>
            <xm:f>'プルダウン (2)'!$D$4</xm:f>
            <x14:dxf>
              <font>
                <b/>
                <i val="0"/>
                <color rgb="FF9C0006"/>
              </font>
              <fill>
                <patternFill>
                  <bgColor rgb="FFFFC7CE"/>
                </patternFill>
              </fill>
            </x14:dxf>
          </x14:cfRule>
          <xm:sqref>AC37:AD37</xm:sqref>
        </x14:conditionalFormatting>
        <x14:conditionalFormatting xmlns:xm="http://schemas.microsoft.com/office/excel/2006/main">
          <x14:cfRule type="containsText" priority="161" operator="containsText" id="{51BEF59C-F1C0-441F-B11C-F15974AEDD08}">
            <xm:f>NOT(ISERROR(SEARCH('プルダウン (2)'!$D$5,AJ37)))</xm:f>
            <xm:f>'プルダウン (2)'!$D$5</xm:f>
            <x14:dxf>
              <font>
                <color rgb="FF9C6500"/>
              </font>
              <fill>
                <patternFill>
                  <bgColor rgb="FFFFEB9C"/>
                </patternFill>
              </fill>
            </x14:dxf>
          </x14:cfRule>
          <x14:cfRule type="containsText" priority="162" operator="containsText" id="{388D28E4-F03B-4594-89E5-D9AF6F4CA682}">
            <xm:f>NOT(ISERROR(SEARCH('プルダウン (2)'!$D$4,AJ37)))</xm:f>
            <xm:f>'プルダウン (2)'!$D$4</xm:f>
            <x14:dxf>
              <font>
                <b/>
                <i val="0"/>
                <color rgb="FF9C0006"/>
              </font>
              <fill>
                <patternFill>
                  <bgColor rgb="FFFFC7CE"/>
                </patternFill>
              </fill>
            </x14:dxf>
          </x14:cfRule>
          <xm:sqref>AJ37:AK37</xm:sqref>
        </x14:conditionalFormatting>
        <x14:conditionalFormatting xmlns:xm="http://schemas.microsoft.com/office/excel/2006/main">
          <x14:cfRule type="containsText" priority="159" operator="containsText" id="{9FE1BD42-47F2-4CC6-B410-7632D8F1B4E2}">
            <xm:f>NOT(ISERROR(SEARCH('プルダウン (2)'!$D$5,P43)))</xm:f>
            <xm:f>'プルダウン (2)'!$D$5</xm:f>
            <x14:dxf>
              <font>
                <color rgb="FF9C6500"/>
              </font>
              <fill>
                <patternFill>
                  <bgColor rgb="FFFFEB9C"/>
                </patternFill>
              </fill>
            </x14:dxf>
          </x14:cfRule>
          <x14:cfRule type="containsText" priority="160" operator="containsText" id="{8A37F65E-E4EF-441E-AE9C-9C3EF2ACAE1A}">
            <xm:f>NOT(ISERROR(SEARCH('プルダウン (2)'!$D$4,P43)))</xm:f>
            <xm:f>'プルダウン (2)'!$D$4</xm:f>
            <x14:dxf>
              <font>
                <b/>
                <i val="0"/>
                <color rgb="FF9C0006"/>
              </font>
              <fill>
                <patternFill>
                  <bgColor rgb="FFFFC7CE"/>
                </patternFill>
              </fill>
            </x14:dxf>
          </x14:cfRule>
          <xm:sqref>P43</xm:sqref>
        </x14:conditionalFormatting>
        <x14:conditionalFormatting xmlns:xm="http://schemas.microsoft.com/office/excel/2006/main">
          <x14:cfRule type="containsText" priority="157" operator="containsText" id="{960CFC2E-5B01-4F37-8E97-A5F1A19D83A4}">
            <xm:f>NOT(ISERROR(SEARCH('プルダウン (2)'!$D$5,Q43)))</xm:f>
            <xm:f>'プルダウン (2)'!$D$5</xm:f>
            <x14:dxf>
              <font>
                <color rgb="FF9C6500"/>
              </font>
              <fill>
                <patternFill>
                  <bgColor rgb="FFFFEB9C"/>
                </patternFill>
              </fill>
            </x14:dxf>
          </x14:cfRule>
          <x14:cfRule type="containsText" priority="158" operator="containsText" id="{A29C9D0E-71CB-4F07-A680-1C0682C85B6E}">
            <xm:f>NOT(ISERROR(SEARCH('プルダウン (2)'!$D$4,Q43)))</xm:f>
            <xm:f>'プルダウン (2)'!$D$4</xm:f>
            <x14:dxf>
              <font>
                <b/>
                <i val="0"/>
                <color rgb="FF9C0006"/>
              </font>
              <fill>
                <patternFill>
                  <bgColor rgb="FFFFC7CE"/>
                </patternFill>
              </fill>
            </x14:dxf>
          </x14:cfRule>
          <xm:sqref>Q43</xm:sqref>
        </x14:conditionalFormatting>
        <x14:conditionalFormatting xmlns:xm="http://schemas.microsoft.com/office/excel/2006/main">
          <x14:cfRule type="containsText" priority="155" operator="containsText" id="{CBB6571C-D65B-4BBA-B7FF-53E53F10D78F}">
            <xm:f>NOT(ISERROR(SEARCH('プルダウン (2)'!$D$5,N43)))</xm:f>
            <xm:f>'プルダウン (2)'!$D$5</xm:f>
            <x14:dxf>
              <font>
                <color rgb="FF9C6500"/>
              </font>
              <fill>
                <patternFill>
                  <bgColor rgb="FFFFEB9C"/>
                </patternFill>
              </fill>
            </x14:dxf>
          </x14:cfRule>
          <x14:cfRule type="containsText" priority="156" operator="containsText" id="{61D890F7-F799-49B7-B6A9-7FCDB732709D}">
            <xm:f>NOT(ISERROR(SEARCH('プルダウン (2)'!$D$4,N43)))</xm:f>
            <xm:f>'プルダウン (2)'!$D$4</xm:f>
            <x14:dxf>
              <font>
                <b/>
                <i val="0"/>
                <color rgb="FF9C0006"/>
              </font>
              <fill>
                <patternFill>
                  <bgColor rgb="FFFFC7CE"/>
                </patternFill>
              </fill>
            </x14:dxf>
          </x14:cfRule>
          <xm:sqref>N43:O43</xm:sqref>
        </x14:conditionalFormatting>
        <x14:conditionalFormatting xmlns:xm="http://schemas.microsoft.com/office/excel/2006/main">
          <x14:cfRule type="containsText" priority="153" operator="containsText" id="{E8AEE487-1A83-407F-A048-89FC6EE66407}">
            <xm:f>NOT(ISERROR(SEARCH('プルダウン (2)'!$D$5,AJ55)))</xm:f>
            <xm:f>'プルダウン (2)'!$D$5</xm:f>
            <x14:dxf>
              <font>
                <color rgb="FF9C6500"/>
              </font>
              <fill>
                <patternFill>
                  <bgColor rgb="FFFFEB9C"/>
                </patternFill>
              </fill>
            </x14:dxf>
          </x14:cfRule>
          <x14:cfRule type="containsText" priority="154" operator="containsText" id="{50B5FF00-25F4-4045-85A8-3462B7B2BC34}">
            <xm:f>NOT(ISERROR(SEARCH('プルダウン (2)'!$D$4,AJ55)))</xm:f>
            <xm:f>'プルダウン (2)'!$D$4</xm:f>
            <x14:dxf>
              <font>
                <b/>
                <i val="0"/>
                <color rgb="FF9C0006"/>
              </font>
              <fill>
                <patternFill>
                  <bgColor rgb="FFFFC7CE"/>
                </patternFill>
              </fill>
            </x14:dxf>
          </x14:cfRule>
          <xm:sqref>AJ55:AK55</xm:sqref>
        </x14:conditionalFormatting>
        <x14:conditionalFormatting xmlns:xm="http://schemas.microsoft.com/office/excel/2006/main">
          <x14:cfRule type="containsText" priority="151" operator="containsText" id="{44D80493-A73C-4C17-BDED-A6825BE4FE98}">
            <xm:f>NOT(ISERROR(SEARCH('プルダウン (2)'!$D$5,G85)))</xm:f>
            <xm:f>'プルダウン (2)'!$D$5</xm:f>
            <x14:dxf>
              <font>
                <color rgb="FF9C6500"/>
              </font>
              <fill>
                <patternFill>
                  <bgColor rgb="FFFFEB9C"/>
                </patternFill>
              </fill>
            </x14:dxf>
          </x14:cfRule>
          <x14:cfRule type="containsText" priority="152" operator="containsText" id="{B163510F-BF83-4483-AA4D-3C1823CD6F2D}">
            <xm:f>NOT(ISERROR(SEARCH('プルダウン (2)'!$D$4,G85)))</xm:f>
            <xm:f>'プルダウン (2)'!$D$4</xm:f>
            <x14:dxf>
              <font>
                <b/>
                <i val="0"/>
                <color rgb="FF9C0006"/>
              </font>
              <fill>
                <patternFill>
                  <bgColor rgb="FFFFC7CE"/>
                </patternFill>
              </fill>
            </x14:dxf>
          </x14:cfRule>
          <xm:sqref>G85</xm:sqref>
        </x14:conditionalFormatting>
        <x14:conditionalFormatting xmlns:xm="http://schemas.microsoft.com/office/excel/2006/main">
          <x14:cfRule type="containsText" priority="149" operator="containsText" id="{F9C31858-5603-4867-80D9-55ABFC3E36DE}">
            <xm:f>NOT(ISERROR(SEARCH('プルダウン (2)'!$D$5,H85)))</xm:f>
            <xm:f>'プルダウン (2)'!$D$5</xm:f>
            <x14:dxf>
              <font>
                <color rgb="FF9C6500"/>
              </font>
              <fill>
                <patternFill>
                  <bgColor rgb="FFFFEB9C"/>
                </patternFill>
              </fill>
            </x14:dxf>
          </x14:cfRule>
          <x14:cfRule type="containsText" priority="150" operator="containsText" id="{5CC62A3C-54C0-449A-9AF4-E1F5A9103EA8}">
            <xm:f>NOT(ISERROR(SEARCH('プルダウン (2)'!$D$4,H85)))</xm:f>
            <xm:f>'プルダウン (2)'!$D$4</xm:f>
            <x14:dxf>
              <font>
                <b/>
                <i val="0"/>
                <color rgb="FF9C0006"/>
              </font>
              <fill>
                <patternFill>
                  <bgColor rgb="FFFFC7CE"/>
                </patternFill>
              </fill>
            </x14:dxf>
          </x14:cfRule>
          <xm:sqref>H85</xm:sqref>
        </x14:conditionalFormatting>
        <x14:conditionalFormatting xmlns:xm="http://schemas.microsoft.com/office/excel/2006/main">
          <x14:cfRule type="containsText" priority="147" operator="containsText" id="{F58D2299-1320-4576-9355-EA640A37AC25}">
            <xm:f>NOT(ISERROR(SEARCH('プルダウン (2)'!$D$5,N85)))</xm:f>
            <xm:f>'プルダウン (2)'!$D$5</xm:f>
            <x14:dxf>
              <font>
                <color rgb="FF9C6500"/>
              </font>
              <fill>
                <patternFill>
                  <bgColor rgb="FFFFEB9C"/>
                </patternFill>
              </fill>
            </x14:dxf>
          </x14:cfRule>
          <x14:cfRule type="containsText" priority="148" operator="containsText" id="{083CE3BB-44FF-4FEB-BAF5-64F3C1E96BCB}">
            <xm:f>NOT(ISERROR(SEARCH('プルダウン (2)'!$D$4,N85)))</xm:f>
            <xm:f>'プルダウン (2)'!$D$4</xm:f>
            <x14:dxf>
              <font>
                <b/>
                <i val="0"/>
                <color rgb="FF9C0006"/>
              </font>
              <fill>
                <patternFill>
                  <bgColor rgb="FFFFC7CE"/>
                </patternFill>
              </fill>
            </x14:dxf>
          </x14:cfRule>
          <xm:sqref>N85</xm:sqref>
        </x14:conditionalFormatting>
        <x14:conditionalFormatting xmlns:xm="http://schemas.microsoft.com/office/excel/2006/main">
          <x14:cfRule type="containsText" priority="145" operator="containsText" id="{9C4B3A0E-6863-4E44-A1E5-10919DF86511}">
            <xm:f>NOT(ISERROR(SEARCH('プルダウン (2)'!$D$5,O85)))</xm:f>
            <xm:f>'プルダウン (2)'!$D$5</xm:f>
            <x14:dxf>
              <font>
                <color rgb="FF9C6500"/>
              </font>
              <fill>
                <patternFill>
                  <bgColor rgb="FFFFEB9C"/>
                </patternFill>
              </fill>
            </x14:dxf>
          </x14:cfRule>
          <x14:cfRule type="containsText" priority="146" operator="containsText" id="{86B86E2D-477A-4333-8220-4B192481CC35}">
            <xm:f>NOT(ISERROR(SEARCH('プルダウン (2)'!$D$4,O85)))</xm:f>
            <xm:f>'プルダウン (2)'!$D$4</xm:f>
            <x14:dxf>
              <font>
                <b/>
                <i val="0"/>
                <color rgb="FF9C0006"/>
              </font>
              <fill>
                <patternFill>
                  <bgColor rgb="FFFFC7CE"/>
                </patternFill>
              </fill>
            </x14:dxf>
          </x14:cfRule>
          <xm:sqref>O85</xm:sqref>
        </x14:conditionalFormatting>
        <x14:conditionalFormatting xmlns:xm="http://schemas.microsoft.com/office/excel/2006/main">
          <x14:cfRule type="containsText" priority="143" operator="containsText" id="{5CE52067-E36D-4F18-ABF6-2134CDDB83C7}">
            <xm:f>NOT(ISERROR(SEARCH('プルダウン (2)'!$D$5,U85)))</xm:f>
            <xm:f>'プルダウン (2)'!$D$5</xm:f>
            <x14:dxf>
              <font>
                <color rgb="FF9C6500"/>
              </font>
              <fill>
                <patternFill>
                  <bgColor rgb="FFFFEB9C"/>
                </patternFill>
              </fill>
            </x14:dxf>
          </x14:cfRule>
          <x14:cfRule type="containsText" priority="144" operator="containsText" id="{F4CDF815-639D-4033-9B91-A60FB82763B7}">
            <xm:f>NOT(ISERROR(SEARCH('プルダウン (2)'!$D$4,U85)))</xm:f>
            <xm:f>'プルダウン (2)'!$D$4</xm:f>
            <x14:dxf>
              <font>
                <b/>
                <i val="0"/>
                <color rgb="FF9C0006"/>
              </font>
              <fill>
                <patternFill>
                  <bgColor rgb="FFFFC7CE"/>
                </patternFill>
              </fill>
            </x14:dxf>
          </x14:cfRule>
          <xm:sqref>U85</xm:sqref>
        </x14:conditionalFormatting>
        <x14:conditionalFormatting xmlns:xm="http://schemas.microsoft.com/office/excel/2006/main">
          <x14:cfRule type="containsText" priority="139" operator="containsText" id="{225B6C7E-D084-41E7-938C-3DCD7F607337}">
            <xm:f>NOT(ISERROR(SEARCH('プルダウン (2)'!$D$5,AB85)))</xm:f>
            <xm:f>'プルダウン (2)'!$D$5</xm:f>
            <x14:dxf>
              <font>
                <color rgb="FF9C6500"/>
              </font>
              <fill>
                <patternFill>
                  <bgColor rgb="FFFFEB9C"/>
                </patternFill>
              </fill>
            </x14:dxf>
          </x14:cfRule>
          <x14:cfRule type="containsText" priority="140" operator="containsText" id="{CD1CE9B5-249D-4A42-A7C8-A126F2DB82B8}">
            <xm:f>NOT(ISERROR(SEARCH('プルダウン (2)'!$D$4,AB85)))</xm:f>
            <xm:f>'プルダウン (2)'!$D$4</xm:f>
            <x14:dxf>
              <font>
                <b/>
                <i val="0"/>
                <color rgb="FF9C0006"/>
              </font>
              <fill>
                <patternFill>
                  <bgColor rgb="FFFFC7CE"/>
                </patternFill>
              </fill>
            </x14:dxf>
          </x14:cfRule>
          <xm:sqref>AB85</xm:sqref>
        </x14:conditionalFormatting>
        <x14:conditionalFormatting xmlns:xm="http://schemas.microsoft.com/office/excel/2006/main">
          <x14:cfRule type="containsText" priority="137" operator="containsText" id="{0E7FD26F-D26F-4698-89A4-137613655DF9}">
            <xm:f>NOT(ISERROR(SEARCH('プルダウン (2)'!$D$5,AC85)))</xm:f>
            <xm:f>'プルダウン (2)'!$D$5</xm:f>
            <x14:dxf>
              <font>
                <color rgb="FF9C6500"/>
              </font>
              <fill>
                <patternFill>
                  <bgColor rgb="FFFFEB9C"/>
                </patternFill>
              </fill>
            </x14:dxf>
          </x14:cfRule>
          <x14:cfRule type="containsText" priority="138" operator="containsText" id="{BABE7AEB-00F7-46AB-8C09-5270DCD8041B}">
            <xm:f>NOT(ISERROR(SEARCH('プルダウン (2)'!$D$4,AC85)))</xm:f>
            <xm:f>'プルダウン (2)'!$D$4</xm:f>
            <x14:dxf>
              <font>
                <b/>
                <i val="0"/>
                <color rgb="FF9C0006"/>
              </font>
              <fill>
                <patternFill>
                  <bgColor rgb="FFFFC7CE"/>
                </patternFill>
              </fill>
            </x14:dxf>
          </x14:cfRule>
          <xm:sqref>AC85</xm:sqref>
        </x14:conditionalFormatting>
        <x14:conditionalFormatting xmlns:xm="http://schemas.microsoft.com/office/excel/2006/main">
          <x14:cfRule type="containsText" priority="135" operator="containsText" id="{7C89D0A6-F0BA-49D7-88B8-B22039194AB1}">
            <xm:f>NOT(ISERROR(SEARCH('プルダウン (2)'!$D$5,AI85)))</xm:f>
            <xm:f>'プルダウン (2)'!$D$5</xm:f>
            <x14:dxf>
              <font>
                <color rgb="FF9C6500"/>
              </font>
              <fill>
                <patternFill>
                  <bgColor rgb="FFFFEB9C"/>
                </patternFill>
              </fill>
            </x14:dxf>
          </x14:cfRule>
          <x14:cfRule type="containsText" priority="136" operator="containsText" id="{C0403967-58FB-4E9F-9453-500EE112938F}">
            <xm:f>NOT(ISERROR(SEARCH('プルダウン (2)'!$D$4,AI85)))</xm:f>
            <xm:f>'プルダウン (2)'!$D$4</xm:f>
            <x14:dxf>
              <font>
                <b/>
                <i val="0"/>
                <color rgb="FF9C0006"/>
              </font>
              <fill>
                <patternFill>
                  <bgColor rgb="FFFFC7CE"/>
                </patternFill>
              </fill>
            </x14:dxf>
          </x14:cfRule>
          <xm:sqref>AI85</xm:sqref>
        </x14:conditionalFormatting>
        <x14:conditionalFormatting xmlns:xm="http://schemas.microsoft.com/office/excel/2006/main">
          <x14:cfRule type="containsText" priority="133" operator="containsText" id="{561303C7-6E2D-42C3-B809-DFCD7B35BEE3}">
            <xm:f>NOT(ISERROR(SEARCH('プルダウン (2)'!$D$5,AJ85)))</xm:f>
            <xm:f>'プルダウン (2)'!$D$5</xm:f>
            <x14:dxf>
              <font>
                <color rgb="FF9C6500"/>
              </font>
              <fill>
                <patternFill>
                  <bgColor rgb="FFFFEB9C"/>
                </patternFill>
              </fill>
            </x14:dxf>
          </x14:cfRule>
          <x14:cfRule type="containsText" priority="134" operator="containsText" id="{933C5307-17BF-4788-AC2E-3A657061E274}">
            <xm:f>NOT(ISERROR(SEARCH('プルダウン (2)'!$D$4,AJ85)))</xm:f>
            <xm:f>'プルダウン (2)'!$D$4</xm:f>
            <x14:dxf>
              <font>
                <b/>
                <i val="0"/>
                <color rgb="FF9C0006"/>
              </font>
              <fill>
                <patternFill>
                  <bgColor rgb="FFFFC7CE"/>
                </patternFill>
              </fill>
            </x14:dxf>
          </x14:cfRule>
          <xm:sqref>AJ85</xm:sqref>
        </x14:conditionalFormatting>
        <x14:conditionalFormatting xmlns:xm="http://schemas.microsoft.com/office/excel/2006/main">
          <x14:cfRule type="containsText" priority="131" operator="containsText" id="{B2CA4EBF-C89C-4E02-9A21-7D1D39756CE7}">
            <xm:f>NOT(ISERROR(SEARCH('プルダウン (2)'!$D$5,R85)))</xm:f>
            <xm:f>'プルダウン (2)'!$D$5</xm:f>
            <x14:dxf>
              <font>
                <color rgb="FF9C6500"/>
              </font>
              <fill>
                <patternFill>
                  <bgColor rgb="FFFFEB9C"/>
                </patternFill>
              </fill>
            </x14:dxf>
          </x14:cfRule>
          <x14:cfRule type="containsText" priority="132" operator="containsText" id="{3784064F-2E03-4DC3-B2E2-D8F6940441D2}">
            <xm:f>NOT(ISERROR(SEARCH('プルダウン (2)'!$D$4,R85)))</xm:f>
            <xm:f>'プルダウン (2)'!$D$4</xm:f>
            <x14:dxf>
              <font>
                <b/>
                <i val="0"/>
                <color rgb="FF9C0006"/>
              </font>
              <fill>
                <patternFill>
                  <bgColor rgb="FFFFC7CE"/>
                </patternFill>
              </fill>
            </x14:dxf>
          </x14:cfRule>
          <xm:sqref>R85:S85</xm:sqref>
        </x14:conditionalFormatting>
        <x14:conditionalFormatting xmlns:xm="http://schemas.microsoft.com/office/excel/2006/main">
          <x14:cfRule type="containsText" priority="129" operator="containsText" id="{15935129-A3B9-4CE3-AF92-8830494B5C11}">
            <xm:f>NOT(ISERROR(SEARCH('プルダウン (2)'!$D$5,G18)))</xm:f>
            <xm:f>'プルダウン (2)'!$D$5</xm:f>
            <x14:dxf>
              <font>
                <color rgb="FF9C6500"/>
              </font>
              <fill>
                <patternFill>
                  <bgColor rgb="FFFFEB9C"/>
                </patternFill>
              </fill>
            </x14:dxf>
          </x14:cfRule>
          <x14:cfRule type="containsText" priority="130" operator="containsText" id="{84F3428D-9082-42D5-A076-F47825CD84DD}">
            <xm:f>NOT(ISERROR(SEARCH('プルダウン (2)'!$D$4,G18)))</xm:f>
            <xm:f>'プルダウン (2)'!$D$4</xm:f>
            <x14:dxf>
              <font>
                <b/>
                <i val="0"/>
                <color rgb="FF9C0006"/>
              </font>
              <fill>
                <patternFill>
                  <bgColor rgb="FFFFC7CE"/>
                </patternFill>
              </fill>
            </x14:dxf>
          </x14:cfRule>
          <xm:sqref>G18:AK18</xm:sqref>
        </x14:conditionalFormatting>
        <x14:conditionalFormatting xmlns:xm="http://schemas.microsoft.com/office/excel/2006/main">
          <x14:cfRule type="containsText" priority="127" operator="containsText" id="{ADFE1555-4090-4D68-8ACB-30552195F1EE}">
            <xm:f>NOT(ISERROR(SEARCH('プルダウン (2)'!$D$5,G24)))</xm:f>
            <xm:f>'プルダウン (2)'!$D$5</xm:f>
            <x14:dxf>
              <font>
                <color rgb="FF9C6500"/>
              </font>
              <fill>
                <patternFill>
                  <bgColor rgb="FFFFEB9C"/>
                </patternFill>
              </fill>
            </x14:dxf>
          </x14:cfRule>
          <x14:cfRule type="containsText" priority="128" operator="containsText" id="{7E5708CF-C7C5-4A36-8CBE-73CEC5C515D2}">
            <xm:f>NOT(ISERROR(SEARCH('プルダウン (2)'!$D$4,G24)))</xm:f>
            <xm:f>'プルダウン (2)'!$D$4</xm:f>
            <x14:dxf>
              <font>
                <b/>
                <i val="0"/>
                <color rgb="FF9C0006"/>
              </font>
              <fill>
                <patternFill>
                  <bgColor rgb="FFFFC7CE"/>
                </patternFill>
              </fill>
            </x14:dxf>
          </x14:cfRule>
          <xm:sqref>G24:N24 AK24 P24 R24:AI24</xm:sqref>
        </x14:conditionalFormatting>
        <x14:conditionalFormatting xmlns:xm="http://schemas.microsoft.com/office/excel/2006/main">
          <x14:cfRule type="containsText" priority="125" operator="containsText" id="{7AC57A98-BB04-4774-B10B-4CBAA2014523}">
            <xm:f>NOT(ISERROR(SEARCH('プルダウン (2)'!$D$5,I30)))</xm:f>
            <xm:f>'プルダウン (2)'!$D$5</xm:f>
            <x14:dxf>
              <font>
                <color rgb="FF9C6500"/>
              </font>
              <fill>
                <patternFill>
                  <bgColor rgb="FFFFEB9C"/>
                </patternFill>
              </fill>
            </x14:dxf>
          </x14:cfRule>
          <x14:cfRule type="containsText" priority="126" operator="containsText" id="{18E42632-61D6-4278-8572-3FCF8C5C1DDA}">
            <xm:f>NOT(ISERROR(SEARCH('プルダウン (2)'!$D$4,I30)))</xm:f>
            <xm:f>'プルダウン (2)'!$D$4</xm:f>
            <x14:dxf>
              <font>
                <b/>
                <i val="0"/>
                <color rgb="FF9C0006"/>
              </font>
              <fill>
                <patternFill>
                  <bgColor rgb="FFFFC7CE"/>
                </patternFill>
              </fill>
            </x14:dxf>
          </x14:cfRule>
          <xm:sqref>I30:M30 AK30 AD30:AE30 W30:AA30 P30:T30 AG30:AH30</xm:sqref>
        </x14:conditionalFormatting>
        <x14:conditionalFormatting xmlns:xm="http://schemas.microsoft.com/office/excel/2006/main">
          <x14:cfRule type="containsText" priority="123" operator="containsText" id="{52C7FCF7-207A-44F2-9800-FA6DAD791674}">
            <xm:f>NOT(ISERROR(SEARCH('プルダウン (2)'!$D$5,AJ30)))</xm:f>
            <xm:f>'プルダウン (2)'!$D$5</xm:f>
            <x14:dxf>
              <font>
                <color rgb="FF9C6500"/>
              </font>
              <fill>
                <patternFill>
                  <bgColor rgb="FFFFEB9C"/>
                </patternFill>
              </fill>
            </x14:dxf>
          </x14:cfRule>
          <x14:cfRule type="containsText" priority="124" operator="containsText" id="{021A0CBD-A99F-4177-9595-32B3B95EB165}">
            <xm:f>NOT(ISERROR(SEARCH('プルダウン (2)'!$D$4,AJ30)))</xm:f>
            <xm:f>'プルダウン (2)'!$D$4</xm:f>
            <x14:dxf>
              <font>
                <b/>
                <i val="0"/>
                <color rgb="FF9C0006"/>
              </font>
              <fill>
                <patternFill>
                  <bgColor rgb="FFFFC7CE"/>
                </patternFill>
              </fill>
            </x14:dxf>
          </x14:cfRule>
          <xm:sqref>AJ30</xm:sqref>
        </x14:conditionalFormatting>
        <x14:conditionalFormatting xmlns:xm="http://schemas.microsoft.com/office/excel/2006/main">
          <x14:cfRule type="containsText" priority="121" operator="containsText" id="{1EA4BF6D-BBFC-4BD5-8586-59A902EEA308}">
            <xm:f>NOT(ISERROR(SEARCH('プルダウン (2)'!$D$5,AB30)))</xm:f>
            <xm:f>'プルダウン (2)'!$D$5</xm:f>
            <x14:dxf>
              <font>
                <color rgb="FF9C6500"/>
              </font>
              <fill>
                <patternFill>
                  <bgColor rgb="FFFFEB9C"/>
                </patternFill>
              </fill>
            </x14:dxf>
          </x14:cfRule>
          <x14:cfRule type="containsText" priority="122" operator="containsText" id="{90CE2C45-56FB-4B9F-A20A-91595A966BA4}">
            <xm:f>NOT(ISERROR(SEARCH('プルダウン (2)'!$D$4,AB30)))</xm:f>
            <xm:f>'プルダウン (2)'!$D$4</xm:f>
            <x14:dxf>
              <font>
                <b/>
                <i val="0"/>
                <color rgb="FF9C0006"/>
              </font>
              <fill>
                <patternFill>
                  <bgColor rgb="FFFFC7CE"/>
                </patternFill>
              </fill>
            </x14:dxf>
          </x14:cfRule>
          <xm:sqref>AB30:AC30</xm:sqref>
        </x14:conditionalFormatting>
        <x14:conditionalFormatting xmlns:xm="http://schemas.microsoft.com/office/excel/2006/main">
          <x14:cfRule type="containsText" priority="119" operator="containsText" id="{922D6E27-072B-4C68-991E-6662AC45258B}">
            <xm:f>NOT(ISERROR(SEARCH('プルダウン (2)'!$D$5,U30)))</xm:f>
            <xm:f>'プルダウン (2)'!$D$5</xm:f>
            <x14:dxf>
              <font>
                <color rgb="FF9C6500"/>
              </font>
              <fill>
                <patternFill>
                  <bgColor rgb="FFFFEB9C"/>
                </patternFill>
              </fill>
            </x14:dxf>
          </x14:cfRule>
          <x14:cfRule type="containsText" priority="120" operator="containsText" id="{2694183B-BD00-4060-856F-A2B471518B3A}">
            <xm:f>NOT(ISERROR(SEARCH('プルダウン (2)'!$D$4,U30)))</xm:f>
            <xm:f>'プルダウン (2)'!$D$4</xm:f>
            <x14:dxf>
              <font>
                <b/>
                <i val="0"/>
                <color rgb="FF9C0006"/>
              </font>
              <fill>
                <patternFill>
                  <bgColor rgb="FFFFC7CE"/>
                </patternFill>
              </fill>
            </x14:dxf>
          </x14:cfRule>
          <xm:sqref>U30:V30</xm:sqref>
        </x14:conditionalFormatting>
        <x14:conditionalFormatting xmlns:xm="http://schemas.microsoft.com/office/excel/2006/main">
          <x14:cfRule type="containsText" priority="117" operator="containsText" id="{3FDE82CD-0E61-4536-AAE8-A1BCD3BC550C}">
            <xm:f>NOT(ISERROR(SEARCH('プルダウン (2)'!$D$5,N30)))</xm:f>
            <xm:f>'プルダウン (2)'!$D$5</xm:f>
            <x14:dxf>
              <font>
                <color rgb="FF9C6500"/>
              </font>
              <fill>
                <patternFill>
                  <bgColor rgb="FFFFEB9C"/>
                </patternFill>
              </fill>
            </x14:dxf>
          </x14:cfRule>
          <x14:cfRule type="containsText" priority="118" operator="containsText" id="{BCEB00F6-EB69-4927-9D91-4C6A54EFC910}">
            <xm:f>NOT(ISERROR(SEARCH('プルダウン (2)'!$D$4,N30)))</xm:f>
            <xm:f>'プルダウン (2)'!$D$4</xm:f>
            <x14:dxf>
              <font>
                <b/>
                <i val="0"/>
                <color rgb="FF9C0006"/>
              </font>
              <fill>
                <patternFill>
                  <bgColor rgb="FFFFC7CE"/>
                </patternFill>
              </fill>
            </x14:dxf>
          </x14:cfRule>
          <xm:sqref>N30:O30</xm:sqref>
        </x14:conditionalFormatting>
        <x14:conditionalFormatting xmlns:xm="http://schemas.microsoft.com/office/excel/2006/main">
          <x14:cfRule type="containsText" priority="115" operator="containsText" id="{E1119918-62B1-431C-927C-BD39A665DE6E}">
            <xm:f>NOT(ISERROR(SEARCH('プルダウン (2)'!$D$5,H30)))</xm:f>
            <xm:f>'プルダウン (2)'!$D$5</xm:f>
            <x14:dxf>
              <font>
                <color rgb="FF9C6500"/>
              </font>
              <fill>
                <patternFill>
                  <bgColor rgb="FFFFEB9C"/>
                </patternFill>
              </fill>
            </x14:dxf>
          </x14:cfRule>
          <x14:cfRule type="containsText" priority="116" operator="containsText" id="{85D9A6B3-EB4F-47BD-B5EE-8969F06B777E}">
            <xm:f>NOT(ISERROR(SEARCH('プルダウン (2)'!$D$4,H30)))</xm:f>
            <xm:f>'プルダウン (2)'!$D$4</xm:f>
            <x14:dxf>
              <font>
                <b/>
                <i val="0"/>
                <color rgb="FF9C0006"/>
              </font>
              <fill>
                <patternFill>
                  <bgColor rgb="FFFFC7CE"/>
                </patternFill>
              </fill>
            </x14:dxf>
          </x14:cfRule>
          <xm:sqref>H30</xm:sqref>
        </x14:conditionalFormatting>
        <x14:conditionalFormatting xmlns:xm="http://schemas.microsoft.com/office/excel/2006/main">
          <x14:cfRule type="containsText" priority="113" operator="containsText" id="{521047FC-7264-4F7B-84B8-9915B3976C60}">
            <xm:f>NOT(ISERROR(SEARCH('プルダウン (2)'!$D$5,G36)))</xm:f>
            <xm:f>'プルダウン (2)'!$D$5</xm:f>
            <x14:dxf>
              <font>
                <color rgb="FF9C6500"/>
              </font>
              <fill>
                <patternFill>
                  <bgColor rgb="FFFFEB9C"/>
                </patternFill>
              </fill>
            </x14:dxf>
          </x14:cfRule>
          <x14:cfRule type="containsText" priority="114" operator="containsText" id="{174A10AE-A9D3-4526-BDF7-49EE244D5C4D}">
            <xm:f>NOT(ISERROR(SEARCH('プルダウン (2)'!$D$4,G36)))</xm:f>
            <xm:f>'プルダウン (2)'!$D$4</xm:f>
            <x14:dxf>
              <font>
                <b/>
                <i val="0"/>
                <color rgb="FF9C0006"/>
              </font>
              <fill>
                <patternFill>
                  <bgColor rgb="FFFFC7CE"/>
                </patternFill>
              </fill>
            </x14:dxf>
          </x14:cfRule>
          <xm:sqref>G36:K36 AE36:AF36 N36:R36 U36:Y36 AB36 AI36</xm:sqref>
        </x14:conditionalFormatting>
        <x14:conditionalFormatting xmlns:xm="http://schemas.microsoft.com/office/excel/2006/main">
          <x14:cfRule type="containsText" priority="111" operator="containsText" id="{340A373F-6F77-45CD-B73F-F3031FDF35BF}">
            <xm:f>NOT(ISERROR(SEARCH('プルダウン (2)'!$D$5,L36)))</xm:f>
            <xm:f>'プルダウン (2)'!$D$5</xm:f>
            <x14:dxf>
              <font>
                <color rgb="FF9C6500"/>
              </font>
              <fill>
                <patternFill>
                  <bgColor rgb="FFFFEB9C"/>
                </patternFill>
              </fill>
            </x14:dxf>
          </x14:cfRule>
          <x14:cfRule type="containsText" priority="112" operator="containsText" id="{31A009D2-BB42-4402-A645-F18B9B2A1ECE}">
            <xm:f>NOT(ISERROR(SEARCH('プルダウン (2)'!$D$4,L36)))</xm:f>
            <xm:f>'プルダウン (2)'!$D$4</xm:f>
            <x14:dxf>
              <font>
                <b/>
                <i val="0"/>
                <color rgb="FF9C0006"/>
              </font>
              <fill>
                <patternFill>
                  <bgColor rgb="FFFFC7CE"/>
                </patternFill>
              </fill>
            </x14:dxf>
          </x14:cfRule>
          <xm:sqref>L36:M36</xm:sqref>
        </x14:conditionalFormatting>
        <x14:conditionalFormatting xmlns:xm="http://schemas.microsoft.com/office/excel/2006/main">
          <x14:cfRule type="containsText" priority="109" operator="containsText" id="{C0E39449-C771-4AEF-89BB-67E353A83DEE}">
            <xm:f>NOT(ISERROR(SEARCH('プルダウン (2)'!$D$5,S36)))</xm:f>
            <xm:f>'プルダウン (2)'!$D$5</xm:f>
            <x14:dxf>
              <font>
                <color rgb="FF9C6500"/>
              </font>
              <fill>
                <patternFill>
                  <bgColor rgb="FFFFEB9C"/>
                </patternFill>
              </fill>
            </x14:dxf>
          </x14:cfRule>
          <x14:cfRule type="containsText" priority="110" operator="containsText" id="{62475174-54F4-41B8-8CDA-86E4422F935F}">
            <xm:f>NOT(ISERROR(SEARCH('プルダウン (2)'!$D$4,S36)))</xm:f>
            <xm:f>'プルダウン (2)'!$D$4</xm:f>
            <x14:dxf>
              <font>
                <b/>
                <i val="0"/>
                <color rgb="FF9C0006"/>
              </font>
              <fill>
                <patternFill>
                  <bgColor rgb="FFFFC7CE"/>
                </patternFill>
              </fill>
            </x14:dxf>
          </x14:cfRule>
          <xm:sqref>S36:T36</xm:sqref>
        </x14:conditionalFormatting>
        <x14:conditionalFormatting xmlns:xm="http://schemas.microsoft.com/office/excel/2006/main">
          <x14:cfRule type="containsText" priority="107" operator="containsText" id="{86A94DC8-A685-401B-8AD1-1B17D67167C2}">
            <xm:f>NOT(ISERROR(SEARCH('プルダウン (2)'!$D$5,Z36)))</xm:f>
            <xm:f>'プルダウン (2)'!$D$5</xm:f>
            <x14:dxf>
              <font>
                <color rgb="FF9C6500"/>
              </font>
              <fill>
                <patternFill>
                  <bgColor rgb="FFFFEB9C"/>
                </patternFill>
              </fill>
            </x14:dxf>
          </x14:cfRule>
          <x14:cfRule type="containsText" priority="108" operator="containsText" id="{9F9E822A-EFE3-418B-A945-16CEF83C54B4}">
            <xm:f>NOT(ISERROR(SEARCH('プルダウン (2)'!$D$4,Z36)))</xm:f>
            <xm:f>'プルダウン (2)'!$D$4</xm:f>
            <x14:dxf>
              <font>
                <b/>
                <i val="0"/>
                <color rgb="FF9C0006"/>
              </font>
              <fill>
                <patternFill>
                  <bgColor rgb="FFFFC7CE"/>
                </patternFill>
              </fill>
            </x14:dxf>
          </x14:cfRule>
          <xm:sqref>Z36:AA36</xm:sqref>
        </x14:conditionalFormatting>
        <x14:conditionalFormatting xmlns:xm="http://schemas.microsoft.com/office/excel/2006/main">
          <x14:cfRule type="containsText" priority="105" operator="containsText" id="{F685FEF2-1799-4862-ABB2-02EAF85A2F99}">
            <xm:f>NOT(ISERROR(SEARCH('プルダウン (2)'!$D$5,AG36)))</xm:f>
            <xm:f>'プルダウン (2)'!$D$5</xm:f>
            <x14:dxf>
              <font>
                <color rgb="FF9C6500"/>
              </font>
              <fill>
                <patternFill>
                  <bgColor rgb="FFFFEB9C"/>
                </patternFill>
              </fill>
            </x14:dxf>
          </x14:cfRule>
          <x14:cfRule type="containsText" priority="106" operator="containsText" id="{EE36F0AA-78BF-40D3-AF58-D3BBE918C3F8}">
            <xm:f>NOT(ISERROR(SEARCH('プルダウン (2)'!$D$4,AG36)))</xm:f>
            <xm:f>'プルダウン (2)'!$D$4</xm:f>
            <x14:dxf>
              <font>
                <b/>
                <i val="0"/>
                <color rgb="FF9C0006"/>
              </font>
              <fill>
                <patternFill>
                  <bgColor rgb="FFFFC7CE"/>
                </patternFill>
              </fill>
            </x14:dxf>
          </x14:cfRule>
          <xm:sqref>AG36:AH36</xm:sqref>
        </x14:conditionalFormatting>
        <x14:conditionalFormatting xmlns:xm="http://schemas.microsoft.com/office/excel/2006/main">
          <x14:cfRule type="containsText" priority="103" operator="containsText" id="{BF75239C-067A-4B4E-9235-8256A17A485E}">
            <xm:f>NOT(ISERROR(SEARCH('プルダウン (2)'!$D$5,AC36)))</xm:f>
            <xm:f>'プルダウン (2)'!$D$5</xm:f>
            <x14:dxf>
              <font>
                <color rgb="FF9C6500"/>
              </font>
              <fill>
                <patternFill>
                  <bgColor rgb="FFFFEB9C"/>
                </patternFill>
              </fill>
            </x14:dxf>
          </x14:cfRule>
          <x14:cfRule type="containsText" priority="104" operator="containsText" id="{4C06D6B6-A36A-4A3B-AE02-9F62E831BE0A}">
            <xm:f>NOT(ISERROR(SEARCH('プルダウン (2)'!$D$4,AC36)))</xm:f>
            <xm:f>'プルダウン (2)'!$D$4</xm:f>
            <x14:dxf>
              <font>
                <b/>
                <i val="0"/>
                <color rgb="FF9C0006"/>
              </font>
              <fill>
                <patternFill>
                  <bgColor rgb="FFFFC7CE"/>
                </patternFill>
              </fill>
            </x14:dxf>
          </x14:cfRule>
          <xm:sqref>AC36:AD36</xm:sqref>
        </x14:conditionalFormatting>
        <x14:conditionalFormatting xmlns:xm="http://schemas.microsoft.com/office/excel/2006/main">
          <x14:cfRule type="containsText" priority="101" operator="containsText" id="{F8847D49-8AB1-4CC3-B08F-D3B82F28E6F3}">
            <xm:f>NOT(ISERROR(SEARCH('プルダウン (2)'!$D$5,AJ36)))</xm:f>
            <xm:f>'プルダウン (2)'!$D$5</xm:f>
            <x14:dxf>
              <font>
                <color rgb="FF9C6500"/>
              </font>
              <fill>
                <patternFill>
                  <bgColor rgb="FFFFEB9C"/>
                </patternFill>
              </fill>
            </x14:dxf>
          </x14:cfRule>
          <x14:cfRule type="containsText" priority="102" operator="containsText" id="{59C71B56-B4C7-4099-BBBD-DAFFE196A864}">
            <xm:f>NOT(ISERROR(SEARCH('プルダウン (2)'!$D$4,AJ36)))</xm:f>
            <xm:f>'プルダウン (2)'!$D$4</xm:f>
            <x14:dxf>
              <font>
                <b/>
                <i val="0"/>
                <color rgb="FF9C0006"/>
              </font>
              <fill>
                <patternFill>
                  <bgColor rgb="FFFFC7CE"/>
                </patternFill>
              </fill>
            </x14:dxf>
          </x14:cfRule>
          <xm:sqref>AJ36:AK36</xm:sqref>
        </x14:conditionalFormatting>
        <x14:conditionalFormatting xmlns:xm="http://schemas.microsoft.com/office/excel/2006/main">
          <x14:cfRule type="containsText" priority="99" operator="containsText" id="{80339231-842A-41A9-AC6A-55D2C8AB640A}">
            <xm:f>NOT(ISERROR(SEARCH('プルダウン (2)'!$D$5,G42)))</xm:f>
            <xm:f>'プルダウン (2)'!$D$5</xm:f>
            <x14:dxf>
              <font>
                <color rgb="FF9C6500"/>
              </font>
              <fill>
                <patternFill>
                  <bgColor rgb="FFFFEB9C"/>
                </patternFill>
              </fill>
            </x14:dxf>
          </x14:cfRule>
          <x14:cfRule type="containsText" priority="100" operator="containsText" id="{825E12CB-0D50-402C-BF71-C408B30D4540}">
            <xm:f>NOT(ISERROR(SEARCH('プルダウン (2)'!$D$4,G42)))</xm:f>
            <xm:f>'プルダウン (2)'!$D$4</xm:f>
            <x14:dxf>
              <font>
                <b/>
                <i val="0"/>
                <color rgb="FF9C0006"/>
              </font>
              <fill>
                <patternFill>
                  <bgColor rgb="FFFFC7CE"/>
                </patternFill>
              </fill>
            </x14:dxf>
          </x14:cfRule>
          <xm:sqref>G42:M42 R42:AK42</xm:sqref>
        </x14:conditionalFormatting>
        <x14:conditionalFormatting xmlns:xm="http://schemas.microsoft.com/office/excel/2006/main">
          <x14:cfRule type="containsText" priority="97" operator="containsText" id="{699D5EEE-1DEA-41AB-901A-DB8599DCF0AC}">
            <xm:f>NOT(ISERROR(SEARCH('プルダウン (2)'!$D$5,P42)))</xm:f>
            <xm:f>'プルダウン (2)'!$D$5</xm:f>
            <x14:dxf>
              <font>
                <color rgb="FF9C6500"/>
              </font>
              <fill>
                <patternFill>
                  <bgColor rgb="FFFFEB9C"/>
                </patternFill>
              </fill>
            </x14:dxf>
          </x14:cfRule>
          <x14:cfRule type="containsText" priority="98" operator="containsText" id="{F1F0EC96-FB12-480A-B4CC-2D1E6E70EBB0}">
            <xm:f>NOT(ISERROR(SEARCH('プルダウン (2)'!$D$4,P42)))</xm:f>
            <xm:f>'プルダウン (2)'!$D$4</xm:f>
            <x14:dxf>
              <font>
                <b/>
                <i val="0"/>
                <color rgb="FF9C0006"/>
              </font>
              <fill>
                <patternFill>
                  <bgColor rgb="FFFFC7CE"/>
                </patternFill>
              </fill>
            </x14:dxf>
          </x14:cfRule>
          <xm:sqref>P42</xm:sqref>
        </x14:conditionalFormatting>
        <x14:conditionalFormatting xmlns:xm="http://schemas.microsoft.com/office/excel/2006/main">
          <x14:cfRule type="containsText" priority="95" operator="containsText" id="{1D9A0651-8400-4A42-B5C3-6C03743B7511}">
            <xm:f>NOT(ISERROR(SEARCH('プルダウン (2)'!$D$5,Q42)))</xm:f>
            <xm:f>'プルダウン (2)'!$D$5</xm:f>
            <x14:dxf>
              <font>
                <color rgb="FF9C6500"/>
              </font>
              <fill>
                <patternFill>
                  <bgColor rgb="FFFFEB9C"/>
                </patternFill>
              </fill>
            </x14:dxf>
          </x14:cfRule>
          <x14:cfRule type="containsText" priority="96" operator="containsText" id="{F19ECB0F-DF59-4A61-8159-81F862086D8C}">
            <xm:f>NOT(ISERROR(SEARCH('プルダウン (2)'!$D$4,Q42)))</xm:f>
            <xm:f>'プルダウン (2)'!$D$4</xm:f>
            <x14:dxf>
              <font>
                <b/>
                <i val="0"/>
                <color rgb="FF9C0006"/>
              </font>
              <fill>
                <patternFill>
                  <bgColor rgb="FFFFC7CE"/>
                </patternFill>
              </fill>
            </x14:dxf>
          </x14:cfRule>
          <xm:sqref>Q42</xm:sqref>
        </x14:conditionalFormatting>
        <x14:conditionalFormatting xmlns:xm="http://schemas.microsoft.com/office/excel/2006/main">
          <x14:cfRule type="containsText" priority="93" operator="containsText" id="{F3FDF408-E667-4E91-A2FF-2CB2A4C45505}">
            <xm:f>NOT(ISERROR(SEARCH('プルダウン (2)'!$D$5,N42)))</xm:f>
            <xm:f>'プルダウン (2)'!$D$5</xm:f>
            <x14:dxf>
              <font>
                <color rgb="FF9C6500"/>
              </font>
              <fill>
                <patternFill>
                  <bgColor rgb="FFFFEB9C"/>
                </patternFill>
              </fill>
            </x14:dxf>
          </x14:cfRule>
          <x14:cfRule type="containsText" priority="94" operator="containsText" id="{D33FEBA9-64AC-4E49-AB9B-892AA27BECBD}">
            <xm:f>NOT(ISERROR(SEARCH('プルダウン (2)'!$D$4,N42)))</xm:f>
            <xm:f>'プルダウン (2)'!$D$4</xm:f>
            <x14:dxf>
              <font>
                <b/>
                <i val="0"/>
                <color rgb="FF9C0006"/>
              </font>
              <fill>
                <patternFill>
                  <bgColor rgb="FFFFC7CE"/>
                </patternFill>
              </fill>
            </x14:dxf>
          </x14:cfRule>
          <xm:sqref>N42:O42</xm:sqref>
        </x14:conditionalFormatting>
        <x14:conditionalFormatting xmlns:xm="http://schemas.microsoft.com/office/excel/2006/main">
          <x14:cfRule type="containsText" priority="91" operator="containsText" id="{363CE8A3-724F-446B-AD2A-3D3D9C5EEE30}">
            <xm:f>NOT(ISERROR(SEARCH('プルダウン (2)'!$D$5,G48)))</xm:f>
            <xm:f>'プルダウン (2)'!$D$5</xm:f>
            <x14:dxf>
              <font>
                <color rgb="FF9C6500"/>
              </font>
              <fill>
                <patternFill>
                  <bgColor rgb="FFFFEB9C"/>
                </patternFill>
              </fill>
            </x14:dxf>
          </x14:cfRule>
          <x14:cfRule type="containsText" priority="92" operator="containsText" id="{72022C6B-BB77-456B-B8C3-6721E752582B}">
            <xm:f>NOT(ISERROR(SEARCH('プルダウン (2)'!$D$4,G48)))</xm:f>
            <xm:f>'プルダウン (2)'!$D$4</xm:f>
            <x14:dxf>
              <font>
                <b/>
                <i val="0"/>
                <color rgb="FF9C0006"/>
              </font>
              <fill>
                <patternFill>
                  <bgColor rgb="FFFFC7CE"/>
                </patternFill>
              </fill>
            </x14:dxf>
          </x14:cfRule>
          <xm:sqref>AK48 G48:AI48</xm:sqref>
        </x14:conditionalFormatting>
        <x14:conditionalFormatting xmlns:xm="http://schemas.microsoft.com/office/excel/2006/main">
          <x14:cfRule type="containsText" priority="89" operator="containsText" id="{6D2F8F12-2993-4085-84B9-C20BF0F0CB2F}">
            <xm:f>NOT(ISERROR(SEARCH('プルダウン (2)'!$D$5,AJ48)))</xm:f>
            <xm:f>'プルダウン (2)'!$D$5</xm:f>
            <x14:dxf>
              <font>
                <color rgb="FF9C6500"/>
              </font>
              <fill>
                <patternFill>
                  <bgColor rgb="FFFFEB9C"/>
                </patternFill>
              </fill>
            </x14:dxf>
          </x14:cfRule>
          <x14:cfRule type="containsText" priority="90" operator="containsText" id="{BC1E3269-C8FA-4936-8A3C-A94607C6AADA}">
            <xm:f>NOT(ISERROR(SEARCH('プルダウン (2)'!$D$4,AJ48)))</xm:f>
            <xm:f>'プルダウン (2)'!$D$4</xm:f>
            <x14:dxf>
              <font>
                <b/>
                <i val="0"/>
                <color rgb="FF9C0006"/>
              </font>
              <fill>
                <patternFill>
                  <bgColor rgb="FFFFC7CE"/>
                </patternFill>
              </fill>
            </x14:dxf>
          </x14:cfRule>
          <xm:sqref>AJ48</xm:sqref>
        </x14:conditionalFormatting>
        <x14:conditionalFormatting xmlns:xm="http://schemas.microsoft.com/office/excel/2006/main">
          <x14:cfRule type="containsText" priority="87" operator="containsText" id="{8F9B462E-4DD3-4D76-8B93-45444FA1CB1F}">
            <xm:f>NOT(ISERROR(SEARCH('プルダウン (2)'!$D$5,H54)))</xm:f>
            <xm:f>'プルダウン (2)'!$D$5</xm:f>
            <x14:dxf>
              <font>
                <color rgb="FF9C6500"/>
              </font>
              <fill>
                <patternFill>
                  <bgColor rgb="FFFFEB9C"/>
                </patternFill>
              </fill>
            </x14:dxf>
          </x14:cfRule>
          <x14:cfRule type="containsText" priority="88" operator="containsText" id="{9F36E996-BE28-448F-B211-ACE91BDEB939}">
            <xm:f>NOT(ISERROR(SEARCH('プルダウン (2)'!$D$4,H54)))</xm:f>
            <xm:f>'プルダウン (2)'!$D$4</xm:f>
            <x14:dxf>
              <font>
                <b/>
                <i val="0"/>
                <color rgb="FF9C0006"/>
              </font>
              <fill>
                <patternFill>
                  <bgColor rgb="FFFFC7CE"/>
                </patternFill>
              </fill>
            </x14:dxf>
          </x14:cfRule>
          <xm:sqref>H54:AI54</xm:sqref>
        </x14:conditionalFormatting>
        <x14:conditionalFormatting xmlns:xm="http://schemas.microsoft.com/office/excel/2006/main">
          <x14:cfRule type="containsText" priority="85" operator="containsText" id="{56F189B2-6765-4CC3-9E28-B68F874A0BD9}">
            <xm:f>NOT(ISERROR(SEARCH('プルダウン (2)'!$D$5,AJ54)))</xm:f>
            <xm:f>'プルダウン (2)'!$D$5</xm:f>
            <x14:dxf>
              <font>
                <color rgb="FF9C6500"/>
              </font>
              <fill>
                <patternFill>
                  <bgColor rgb="FFFFEB9C"/>
                </patternFill>
              </fill>
            </x14:dxf>
          </x14:cfRule>
          <x14:cfRule type="containsText" priority="86" operator="containsText" id="{4FC9B792-792D-4A32-B5CB-6C42CEA8CBCE}">
            <xm:f>NOT(ISERROR(SEARCH('プルダウン (2)'!$D$4,AJ54)))</xm:f>
            <xm:f>'プルダウン (2)'!$D$4</xm:f>
            <x14:dxf>
              <font>
                <b/>
                <i val="0"/>
                <color rgb="FF9C0006"/>
              </font>
              <fill>
                <patternFill>
                  <bgColor rgb="FFFFC7CE"/>
                </patternFill>
              </fill>
            </x14:dxf>
          </x14:cfRule>
          <xm:sqref>AJ54:AK54</xm:sqref>
        </x14:conditionalFormatting>
        <x14:conditionalFormatting xmlns:xm="http://schemas.microsoft.com/office/excel/2006/main">
          <x14:cfRule type="containsText" priority="83" operator="containsText" id="{418E0F23-ABEF-4675-A50B-ED7C954DB22C}">
            <xm:f>NOT(ISERROR(SEARCH('プルダウン (2)'!$D$5,G60)))</xm:f>
            <xm:f>'プルダウン (2)'!$D$5</xm:f>
            <x14:dxf>
              <font>
                <color rgb="FF9C6500"/>
              </font>
              <fill>
                <patternFill>
                  <bgColor rgb="FFFFEB9C"/>
                </patternFill>
              </fill>
            </x14:dxf>
          </x14:cfRule>
          <x14:cfRule type="containsText" priority="84" operator="containsText" id="{04A0AC9A-F1F6-4777-BDB0-F4BCA262CC59}">
            <xm:f>NOT(ISERROR(SEARCH('プルダウン (2)'!$D$4,G60)))</xm:f>
            <xm:f>'プルダウン (2)'!$D$4</xm:f>
            <x14:dxf>
              <font>
                <b/>
                <i val="0"/>
                <color rgb="FF9C0006"/>
              </font>
              <fill>
                <patternFill>
                  <bgColor rgb="FFFFC7CE"/>
                </patternFill>
              </fill>
            </x14:dxf>
          </x14:cfRule>
          <xm:sqref>G60:AG60 AI60:AK60</xm:sqref>
        </x14:conditionalFormatting>
        <x14:conditionalFormatting xmlns:xm="http://schemas.microsoft.com/office/excel/2006/main">
          <x14:cfRule type="containsText" priority="81" operator="containsText" id="{286B2791-DC5B-4C09-8FEC-3DE2EAC00C10}">
            <xm:f>NOT(ISERROR(SEARCH('プルダウン (2)'!$D$5,H66)))</xm:f>
            <xm:f>'プルダウン (2)'!$D$5</xm:f>
            <x14:dxf>
              <font>
                <color rgb="FF9C6500"/>
              </font>
              <fill>
                <patternFill>
                  <bgColor rgb="FFFFEB9C"/>
                </patternFill>
              </fill>
            </x14:dxf>
          </x14:cfRule>
          <x14:cfRule type="containsText" priority="82" operator="containsText" id="{7E39162D-FE86-437F-8745-66903A2D8D80}">
            <xm:f>NOT(ISERROR(SEARCH('プルダウン (2)'!$D$4,H66)))</xm:f>
            <xm:f>'プルダウン (2)'!$D$4</xm:f>
            <x14:dxf>
              <font>
                <b/>
                <i val="0"/>
                <color rgb="FF9C0006"/>
              </font>
              <fill>
                <patternFill>
                  <bgColor rgb="FFFFC7CE"/>
                </patternFill>
              </fill>
            </x14:dxf>
          </x14:cfRule>
          <xm:sqref>H66:AK66</xm:sqref>
        </x14:conditionalFormatting>
        <x14:conditionalFormatting xmlns:xm="http://schemas.microsoft.com/office/excel/2006/main">
          <x14:cfRule type="containsText" priority="79" operator="containsText" id="{7A57F2C9-D274-4A4C-B13F-C43B1039D629}">
            <xm:f>NOT(ISERROR(SEARCH('プルダウン (2)'!$D$5,G72)))</xm:f>
            <xm:f>'プルダウン (2)'!$D$5</xm:f>
            <x14:dxf>
              <font>
                <color rgb="FF9C6500"/>
              </font>
              <fill>
                <patternFill>
                  <bgColor rgb="FFFFEB9C"/>
                </patternFill>
              </fill>
            </x14:dxf>
          </x14:cfRule>
          <x14:cfRule type="containsText" priority="80" operator="containsText" id="{71992F12-1F09-49BE-B6AC-CE6795DBC14F}">
            <xm:f>NOT(ISERROR(SEARCH('プルダウン (2)'!$D$4,G72)))</xm:f>
            <xm:f>'プルダウン (2)'!$D$4</xm:f>
            <x14:dxf>
              <font>
                <b/>
                <i val="0"/>
                <color rgb="FF9C0006"/>
              </font>
              <fill>
                <patternFill>
                  <bgColor rgb="FFFFC7CE"/>
                </patternFill>
              </fill>
            </x14:dxf>
          </x14:cfRule>
          <xm:sqref>G72:AK72</xm:sqref>
        </x14:conditionalFormatting>
        <x14:conditionalFormatting xmlns:xm="http://schemas.microsoft.com/office/excel/2006/main">
          <x14:cfRule type="containsText" priority="77" operator="containsText" id="{A4E2F9B6-AFF0-421F-96C7-0FBC02743558}">
            <xm:f>NOT(ISERROR(SEARCH('プルダウン (2)'!$D$5,G78)))</xm:f>
            <xm:f>'プルダウン (2)'!$D$5</xm:f>
            <x14:dxf>
              <font>
                <color rgb="FF9C6500"/>
              </font>
              <fill>
                <patternFill>
                  <bgColor rgb="FFFFEB9C"/>
                </patternFill>
              </fill>
            </x14:dxf>
          </x14:cfRule>
          <x14:cfRule type="containsText" priority="78" operator="containsText" id="{4F8C2CAA-7B2B-4835-91AB-5B9C3402954C}">
            <xm:f>NOT(ISERROR(SEARCH('プルダウン (2)'!$D$4,G78)))</xm:f>
            <xm:f>'プルダウン (2)'!$D$4</xm:f>
            <x14:dxf>
              <font>
                <b/>
                <i val="0"/>
                <color rgb="FF9C0006"/>
              </font>
              <fill>
                <patternFill>
                  <bgColor rgb="FFFFC7CE"/>
                </patternFill>
              </fill>
            </x14:dxf>
          </x14:cfRule>
          <xm:sqref>AJ78:AK78 G78:AH78</xm:sqref>
        </x14:conditionalFormatting>
        <x14:conditionalFormatting xmlns:xm="http://schemas.microsoft.com/office/excel/2006/main">
          <x14:cfRule type="containsText" priority="75" operator="containsText" id="{7F919869-EAAA-4CE5-BB5C-EE1102BC9DB3}">
            <xm:f>NOT(ISERROR(SEARCH('プルダウン (2)'!$D$5,AI78)))</xm:f>
            <xm:f>'プルダウン (2)'!$D$5</xm:f>
            <x14:dxf>
              <font>
                <color rgb="FF9C6500"/>
              </font>
              <fill>
                <patternFill>
                  <bgColor rgb="FFFFEB9C"/>
                </patternFill>
              </fill>
            </x14:dxf>
          </x14:cfRule>
          <x14:cfRule type="containsText" priority="76" operator="containsText" id="{B9DE1E23-58AB-4788-87E9-2224FC563A50}">
            <xm:f>NOT(ISERROR(SEARCH('プルダウン (2)'!$D$4,AI78)))</xm:f>
            <xm:f>'プルダウン (2)'!$D$4</xm:f>
            <x14:dxf>
              <font>
                <b/>
                <i val="0"/>
                <color rgb="FF9C0006"/>
              </font>
              <fill>
                <patternFill>
                  <bgColor rgb="FFFFC7CE"/>
                </patternFill>
              </fill>
            </x14:dxf>
          </x14:cfRule>
          <xm:sqref>AI78</xm:sqref>
        </x14:conditionalFormatting>
        <x14:conditionalFormatting xmlns:xm="http://schemas.microsoft.com/office/excel/2006/main">
          <x14:cfRule type="containsText" priority="73" operator="containsText" id="{9BD94DBB-65D5-48D7-898B-1BA02445A044}">
            <xm:f>NOT(ISERROR(SEARCH('プルダウン (2)'!$D$5,I84)))</xm:f>
            <xm:f>'プルダウン (2)'!$D$5</xm:f>
            <x14:dxf>
              <font>
                <color rgb="FF9C6500"/>
              </font>
              <fill>
                <patternFill>
                  <bgColor rgb="FFFFEB9C"/>
                </patternFill>
              </fill>
            </x14:dxf>
          </x14:cfRule>
          <x14:cfRule type="containsText" priority="74" operator="containsText" id="{AA60D2DD-41C1-4A0C-8A90-E493A198950C}">
            <xm:f>NOT(ISERROR(SEARCH('プルダウン (2)'!$D$4,I84)))</xm:f>
            <xm:f>'プルダウン (2)'!$D$4</xm:f>
            <x14:dxf>
              <font>
                <b/>
                <i val="0"/>
                <color rgb="FF9C0006"/>
              </font>
              <fill>
                <patternFill>
                  <bgColor rgb="FFFFC7CE"/>
                </patternFill>
              </fill>
            </x14:dxf>
          </x14:cfRule>
          <xm:sqref>P84:Q84 AK84 W84:AA84 AE84:AH84 I84:M84</xm:sqref>
        </x14:conditionalFormatting>
        <x14:conditionalFormatting xmlns:xm="http://schemas.microsoft.com/office/excel/2006/main">
          <x14:cfRule type="containsText" priority="71" operator="containsText" id="{A6E94ACC-1D46-41B4-8FE6-C72027066482}">
            <xm:f>NOT(ISERROR(SEARCH('プルダウン (2)'!$D$5,T84)))</xm:f>
            <xm:f>'プルダウン (2)'!$D$5</xm:f>
            <x14:dxf>
              <font>
                <color rgb="FF9C6500"/>
              </font>
              <fill>
                <patternFill>
                  <bgColor rgb="FFFFEB9C"/>
                </patternFill>
              </fill>
            </x14:dxf>
          </x14:cfRule>
          <x14:cfRule type="containsText" priority="72" operator="containsText" id="{261DAB25-4D59-41A5-BF65-F3867BAAB757}">
            <xm:f>NOT(ISERROR(SEARCH('プルダウン (2)'!$D$4,T84)))</xm:f>
            <xm:f>'プルダウン (2)'!$D$4</xm:f>
            <x14:dxf>
              <font>
                <b/>
                <i val="0"/>
                <color rgb="FF9C0006"/>
              </font>
              <fill>
                <patternFill>
                  <bgColor rgb="FFFFC7CE"/>
                </patternFill>
              </fill>
            </x14:dxf>
          </x14:cfRule>
          <xm:sqref>T84</xm:sqref>
        </x14:conditionalFormatting>
        <x14:conditionalFormatting xmlns:xm="http://schemas.microsoft.com/office/excel/2006/main">
          <x14:cfRule type="containsText" priority="69" operator="containsText" id="{CDF3D791-A5EB-4E69-BDBC-2FB57CE414FD}">
            <xm:f>NOT(ISERROR(SEARCH('プルダウン (2)'!$D$5,AD84)))</xm:f>
            <xm:f>'プルダウン (2)'!$D$5</xm:f>
            <x14:dxf>
              <font>
                <color rgb="FF9C6500"/>
              </font>
              <fill>
                <patternFill>
                  <bgColor rgb="FFFFEB9C"/>
                </patternFill>
              </fill>
            </x14:dxf>
          </x14:cfRule>
          <x14:cfRule type="containsText" priority="70" operator="containsText" id="{D4734C78-A725-49A1-AD2F-CD06E4620D28}">
            <xm:f>NOT(ISERROR(SEARCH('プルダウン (2)'!$D$4,AD84)))</xm:f>
            <xm:f>'プルダウン (2)'!$D$4</xm:f>
            <x14:dxf>
              <font>
                <b/>
                <i val="0"/>
                <color rgb="FF9C0006"/>
              </font>
              <fill>
                <patternFill>
                  <bgColor rgb="FFFFC7CE"/>
                </patternFill>
              </fill>
            </x14:dxf>
          </x14:cfRule>
          <xm:sqref>AD84</xm:sqref>
        </x14:conditionalFormatting>
        <x14:conditionalFormatting xmlns:xm="http://schemas.microsoft.com/office/excel/2006/main">
          <x14:cfRule type="containsText" priority="57" operator="containsText" id="{33B7BBB6-DD30-4167-8FBE-4768C7E5A724}">
            <xm:f>NOT(ISERROR(SEARCH('プルダウン (2)'!$D$5,V84)))</xm:f>
            <xm:f>'プルダウン (2)'!$D$5</xm:f>
            <x14:dxf>
              <font>
                <color rgb="FF9C6500"/>
              </font>
              <fill>
                <patternFill>
                  <bgColor rgb="FFFFEB9C"/>
                </patternFill>
              </fill>
            </x14:dxf>
          </x14:cfRule>
          <x14:cfRule type="containsText" priority="58" operator="containsText" id="{C8CB0D16-0429-4AFC-83C0-C882C6B57FA1}">
            <xm:f>NOT(ISERROR(SEARCH('プルダウン (2)'!$D$4,V84)))</xm:f>
            <xm:f>'プルダウン (2)'!$D$4</xm:f>
            <x14:dxf>
              <font>
                <b/>
                <i val="0"/>
                <color rgb="FF9C0006"/>
              </font>
              <fill>
                <patternFill>
                  <bgColor rgb="FFFFC7CE"/>
                </patternFill>
              </fill>
            </x14:dxf>
          </x14:cfRule>
          <xm:sqref>V84</xm:sqref>
        </x14:conditionalFormatting>
        <x14:conditionalFormatting xmlns:xm="http://schemas.microsoft.com/office/excel/2006/main">
          <x14:cfRule type="containsText" priority="67" operator="containsText" id="{1A23EB14-7C38-43E2-BF85-E69FE362AC80}">
            <xm:f>NOT(ISERROR(SEARCH('プルダウン (2)'!$D$5,G84)))</xm:f>
            <xm:f>'プルダウン (2)'!$D$5</xm:f>
            <x14:dxf>
              <font>
                <color rgb="FF9C6500"/>
              </font>
              <fill>
                <patternFill>
                  <bgColor rgb="FFFFEB9C"/>
                </patternFill>
              </fill>
            </x14:dxf>
          </x14:cfRule>
          <x14:cfRule type="containsText" priority="68" operator="containsText" id="{04555C61-DFB3-4D70-81D7-FCB7906876AC}">
            <xm:f>NOT(ISERROR(SEARCH('プルダウン (2)'!$D$4,G84)))</xm:f>
            <xm:f>'プルダウン (2)'!$D$4</xm:f>
            <x14:dxf>
              <font>
                <b/>
                <i val="0"/>
                <color rgb="FF9C0006"/>
              </font>
              <fill>
                <patternFill>
                  <bgColor rgb="FFFFC7CE"/>
                </patternFill>
              </fill>
            </x14:dxf>
          </x14:cfRule>
          <xm:sqref>G84</xm:sqref>
        </x14:conditionalFormatting>
        <x14:conditionalFormatting xmlns:xm="http://schemas.microsoft.com/office/excel/2006/main">
          <x14:cfRule type="containsText" priority="65" operator="containsText" id="{8D6D6442-A85E-4525-A4E9-6A75FAA70411}">
            <xm:f>NOT(ISERROR(SEARCH('プルダウン (2)'!$D$5,H84)))</xm:f>
            <xm:f>'プルダウン (2)'!$D$5</xm:f>
            <x14:dxf>
              <font>
                <color rgb="FF9C6500"/>
              </font>
              <fill>
                <patternFill>
                  <bgColor rgb="FFFFEB9C"/>
                </patternFill>
              </fill>
            </x14:dxf>
          </x14:cfRule>
          <x14:cfRule type="containsText" priority="66" operator="containsText" id="{51182639-6F74-4FE7-9426-6D2E86DFB35D}">
            <xm:f>NOT(ISERROR(SEARCH('プルダウン (2)'!$D$4,H84)))</xm:f>
            <xm:f>'プルダウン (2)'!$D$4</xm:f>
            <x14:dxf>
              <font>
                <b/>
                <i val="0"/>
                <color rgb="FF9C0006"/>
              </font>
              <fill>
                <patternFill>
                  <bgColor rgb="FFFFC7CE"/>
                </patternFill>
              </fill>
            </x14:dxf>
          </x14:cfRule>
          <xm:sqref>H84</xm:sqref>
        </x14:conditionalFormatting>
        <x14:conditionalFormatting xmlns:xm="http://schemas.microsoft.com/office/excel/2006/main">
          <x14:cfRule type="containsText" priority="63" operator="containsText" id="{35A99767-CA21-4E55-818C-09D04E6234EF}">
            <xm:f>NOT(ISERROR(SEARCH('プルダウン (2)'!$D$5,N84)))</xm:f>
            <xm:f>'プルダウン (2)'!$D$5</xm:f>
            <x14:dxf>
              <font>
                <color rgb="FF9C6500"/>
              </font>
              <fill>
                <patternFill>
                  <bgColor rgb="FFFFEB9C"/>
                </patternFill>
              </fill>
            </x14:dxf>
          </x14:cfRule>
          <x14:cfRule type="containsText" priority="64" operator="containsText" id="{677020FC-17B5-49D0-B2FE-1390C68A7E7A}">
            <xm:f>NOT(ISERROR(SEARCH('プルダウン (2)'!$D$4,N84)))</xm:f>
            <xm:f>'プルダウン (2)'!$D$4</xm:f>
            <x14:dxf>
              <font>
                <b/>
                <i val="0"/>
                <color rgb="FF9C0006"/>
              </font>
              <fill>
                <patternFill>
                  <bgColor rgb="FFFFC7CE"/>
                </patternFill>
              </fill>
            </x14:dxf>
          </x14:cfRule>
          <xm:sqref>N84</xm:sqref>
        </x14:conditionalFormatting>
        <x14:conditionalFormatting xmlns:xm="http://schemas.microsoft.com/office/excel/2006/main">
          <x14:cfRule type="containsText" priority="61" operator="containsText" id="{3E29F737-02BC-4159-A637-003F5A82AC58}">
            <xm:f>NOT(ISERROR(SEARCH('プルダウン (2)'!$D$5,O84)))</xm:f>
            <xm:f>'プルダウン (2)'!$D$5</xm:f>
            <x14:dxf>
              <font>
                <color rgb="FF9C6500"/>
              </font>
              <fill>
                <patternFill>
                  <bgColor rgb="FFFFEB9C"/>
                </patternFill>
              </fill>
            </x14:dxf>
          </x14:cfRule>
          <x14:cfRule type="containsText" priority="62" operator="containsText" id="{1BC76D93-AF8F-4F3B-8099-4C52E631167F}">
            <xm:f>NOT(ISERROR(SEARCH('プルダウン (2)'!$D$4,O84)))</xm:f>
            <xm:f>'プルダウン (2)'!$D$4</xm:f>
            <x14:dxf>
              <font>
                <b/>
                <i val="0"/>
                <color rgb="FF9C0006"/>
              </font>
              <fill>
                <patternFill>
                  <bgColor rgb="FFFFC7CE"/>
                </patternFill>
              </fill>
            </x14:dxf>
          </x14:cfRule>
          <xm:sqref>O84</xm:sqref>
        </x14:conditionalFormatting>
        <x14:conditionalFormatting xmlns:xm="http://schemas.microsoft.com/office/excel/2006/main">
          <x14:cfRule type="containsText" priority="59" operator="containsText" id="{9BAE3D5B-C395-4230-825C-F8A24BF5DB33}">
            <xm:f>NOT(ISERROR(SEARCH('プルダウン (2)'!$D$5,U84)))</xm:f>
            <xm:f>'プルダウン (2)'!$D$5</xm:f>
            <x14:dxf>
              <font>
                <color rgb="FF9C6500"/>
              </font>
              <fill>
                <patternFill>
                  <bgColor rgb="FFFFEB9C"/>
                </patternFill>
              </fill>
            </x14:dxf>
          </x14:cfRule>
          <x14:cfRule type="containsText" priority="60" operator="containsText" id="{77AC1C70-E6A9-436E-BFFE-A8A2FD8E3E3B}">
            <xm:f>NOT(ISERROR(SEARCH('プルダウン (2)'!$D$4,U84)))</xm:f>
            <xm:f>'プルダウン (2)'!$D$4</xm:f>
            <x14:dxf>
              <font>
                <b/>
                <i val="0"/>
                <color rgb="FF9C0006"/>
              </font>
              <fill>
                <patternFill>
                  <bgColor rgb="FFFFC7CE"/>
                </patternFill>
              </fill>
            </x14:dxf>
          </x14:cfRule>
          <xm:sqref>U84</xm:sqref>
        </x14:conditionalFormatting>
        <x14:conditionalFormatting xmlns:xm="http://schemas.microsoft.com/office/excel/2006/main">
          <x14:cfRule type="containsText" priority="55" operator="containsText" id="{1AA21AF2-F4B5-4073-90FD-366B81E27A94}">
            <xm:f>NOT(ISERROR(SEARCH('プルダウン (2)'!$D$5,AB84)))</xm:f>
            <xm:f>'プルダウン (2)'!$D$5</xm:f>
            <x14:dxf>
              <font>
                <color rgb="FF9C6500"/>
              </font>
              <fill>
                <patternFill>
                  <bgColor rgb="FFFFEB9C"/>
                </patternFill>
              </fill>
            </x14:dxf>
          </x14:cfRule>
          <x14:cfRule type="containsText" priority="56" operator="containsText" id="{1E770E5F-99BE-42B9-87E4-98988A38F825}">
            <xm:f>NOT(ISERROR(SEARCH('プルダウン (2)'!$D$4,AB84)))</xm:f>
            <xm:f>'プルダウン (2)'!$D$4</xm:f>
            <x14:dxf>
              <font>
                <b/>
                <i val="0"/>
                <color rgb="FF9C0006"/>
              </font>
              <fill>
                <patternFill>
                  <bgColor rgb="FFFFC7CE"/>
                </patternFill>
              </fill>
            </x14:dxf>
          </x14:cfRule>
          <xm:sqref>AB84</xm:sqref>
        </x14:conditionalFormatting>
        <x14:conditionalFormatting xmlns:xm="http://schemas.microsoft.com/office/excel/2006/main">
          <x14:cfRule type="containsText" priority="53" operator="containsText" id="{7DE6F490-59B8-4FCA-A644-00694C1B4350}">
            <xm:f>NOT(ISERROR(SEARCH('プルダウン (2)'!$D$5,AC84)))</xm:f>
            <xm:f>'プルダウン (2)'!$D$5</xm:f>
            <x14:dxf>
              <font>
                <color rgb="FF9C6500"/>
              </font>
              <fill>
                <patternFill>
                  <bgColor rgb="FFFFEB9C"/>
                </patternFill>
              </fill>
            </x14:dxf>
          </x14:cfRule>
          <x14:cfRule type="containsText" priority="54" operator="containsText" id="{4DD57CF4-5C93-49CC-9C80-01BF1FD80B18}">
            <xm:f>NOT(ISERROR(SEARCH('プルダウン (2)'!$D$4,AC84)))</xm:f>
            <xm:f>'プルダウン (2)'!$D$4</xm:f>
            <x14:dxf>
              <font>
                <b/>
                <i val="0"/>
                <color rgb="FF9C0006"/>
              </font>
              <fill>
                <patternFill>
                  <bgColor rgb="FFFFC7CE"/>
                </patternFill>
              </fill>
            </x14:dxf>
          </x14:cfRule>
          <xm:sqref>AC84</xm:sqref>
        </x14:conditionalFormatting>
        <x14:conditionalFormatting xmlns:xm="http://schemas.microsoft.com/office/excel/2006/main">
          <x14:cfRule type="containsText" priority="51" operator="containsText" id="{586F2A7D-1692-4727-B3D3-4371ADF39922}">
            <xm:f>NOT(ISERROR(SEARCH('プルダウン (2)'!$D$5,AI84)))</xm:f>
            <xm:f>'プルダウン (2)'!$D$5</xm:f>
            <x14:dxf>
              <font>
                <color rgb="FF9C6500"/>
              </font>
              <fill>
                <patternFill>
                  <bgColor rgb="FFFFEB9C"/>
                </patternFill>
              </fill>
            </x14:dxf>
          </x14:cfRule>
          <x14:cfRule type="containsText" priority="52" operator="containsText" id="{E6F2F8BA-08C1-45A1-AF82-6BB782156A17}">
            <xm:f>NOT(ISERROR(SEARCH('プルダウン (2)'!$D$4,AI84)))</xm:f>
            <xm:f>'プルダウン (2)'!$D$4</xm:f>
            <x14:dxf>
              <font>
                <b/>
                <i val="0"/>
                <color rgb="FF9C0006"/>
              </font>
              <fill>
                <patternFill>
                  <bgColor rgb="FFFFC7CE"/>
                </patternFill>
              </fill>
            </x14:dxf>
          </x14:cfRule>
          <xm:sqref>AI84</xm:sqref>
        </x14:conditionalFormatting>
        <x14:conditionalFormatting xmlns:xm="http://schemas.microsoft.com/office/excel/2006/main">
          <x14:cfRule type="containsText" priority="49" operator="containsText" id="{C90F22D8-96E9-4B14-9431-0B788CC4E86B}">
            <xm:f>NOT(ISERROR(SEARCH('プルダウン (2)'!$D$5,AJ84)))</xm:f>
            <xm:f>'プルダウン (2)'!$D$5</xm:f>
            <x14:dxf>
              <font>
                <color rgb="FF9C6500"/>
              </font>
              <fill>
                <patternFill>
                  <bgColor rgb="FFFFEB9C"/>
                </patternFill>
              </fill>
            </x14:dxf>
          </x14:cfRule>
          <x14:cfRule type="containsText" priority="50" operator="containsText" id="{0F7DAB20-5CC9-4AC1-847E-4A16ED7F9B03}">
            <xm:f>NOT(ISERROR(SEARCH('プルダウン (2)'!$D$4,AJ84)))</xm:f>
            <xm:f>'プルダウン (2)'!$D$4</xm:f>
            <x14:dxf>
              <font>
                <b/>
                <i val="0"/>
                <color rgb="FF9C0006"/>
              </font>
              <fill>
                <patternFill>
                  <bgColor rgb="FFFFC7CE"/>
                </patternFill>
              </fill>
            </x14:dxf>
          </x14:cfRule>
          <xm:sqref>AJ84</xm:sqref>
        </x14:conditionalFormatting>
        <x14:conditionalFormatting xmlns:xm="http://schemas.microsoft.com/office/excel/2006/main">
          <x14:cfRule type="containsText" priority="47" operator="containsText" id="{88D5942E-F0DA-4439-A1E3-DD980366F60C}">
            <xm:f>NOT(ISERROR(SEARCH('プルダウン (2)'!$D$5,R84)))</xm:f>
            <xm:f>'プルダウン (2)'!$D$5</xm:f>
            <x14:dxf>
              <font>
                <color rgb="FF9C6500"/>
              </font>
              <fill>
                <patternFill>
                  <bgColor rgb="FFFFEB9C"/>
                </patternFill>
              </fill>
            </x14:dxf>
          </x14:cfRule>
          <x14:cfRule type="containsText" priority="48" operator="containsText" id="{F0CBDA07-A4EE-4094-B58E-FA5BBFD3CA65}">
            <xm:f>NOT(ISERROR(SEARCH('プルダウン (2)'!$D$4,R84)))</xm:f>
            <xm:f>'プルダウン (2)'!$D$4</xm:f>
            <x14:dxf>
              <font>
                <b/>
                <i val="0"/>
                <color rgb="FF9C0006"/>
              </font>
              <fill>
                <patternFill>
                  <bgColor rgb="FFFFC7CE"/>
                </patternFill>
              </fill>
            </x14:dxf>
          </x14:cfRule>
          <xm:sqref>R84:S84</xm:sqref>
        </x14:conditionalFormatting>
        <x14:conditionalFormatting xmlns:xm="http://schemas.microsoft.com/office/excel/2006/main">
          <x14:cfRule type="containsText" priority="43" operator="containsText" id="{6CDDE9AC-14C2-446C-8243-A236C0DBDA78}">
            <xm:f>NOT(ISERROR(SEARCH('プルダウン (2)'!$B$3,Z28)))</xm:f>
            <xm:f>'プルダウン (2)'!$B$3</xm:f>
            <x14:dxf>
              <fill>
                <patternFill>
                  <bgColor rgb="FFFFC000"/>
                </patternFill>
              </fill>
            </x14:dxf>
          </x14:cfRule>
          <x14:cfRule type="containsText" priority="44" operator="containsText" id="{27A0FCE4-91CE-468B-8C97-970F993A0849}">
            <xm:f>NOT(ISERROR(SEARCH('プルダウン (2)'!$B$4,Z28)))</xm:f>
            <xm:f>'プルダウン (2)'!$B$4</xm:f>
            <x14:dxf>
              <fill>
                <patternFill>
                  <bgColor rgb="FFFFC000"/>
                </patternFill>
              </fill>
            </x14:dxf>
          </x14:cfRule>
          <xm:sqref>Z28:AH28</xm:sqref>
        </x14:conditionalFormatting>
        <x14:conditionalFormatting xmlns:xm="http://schemas.microsoft.com/office/excel/2006/main">
          <x14:cfRule type="containsText" priority="45" operator="containsText" id="{149DFA1A-63EC-486F-B7F4-8716170BB8E1}">
            <xm:f>NOT(ISERROR(SEARCH('プルダウン (2)'!$B$3,Z22)))</xm:f>
            <xm:f>'プルダウン (2)'!$B$3</xm:f>
            <x14:dxf>
              <fill>
                <patternFill>
                  <bgColor rgb="FFFFC000"/>
                </patternFill>
              </fill>
            </x14:dxf>
          </x14:cfRule>
          <x14:cfRule type="containsText" priority="46" operator="containsText" id="{C3CCB49D-5087-47D7-9A88-D20E1647881F}">
            <xm:f>NOT(ISERROR(SEARCH('プルダウン (2)'!$B$4,Z22)))</xm:f>
            <xm:f>'プルダウン (2)'!$B$4</xm:f>
            <x14:dxf>
              <fill>
                <patternFill>
                  <bgColor rgb="FFFFC000"/>
                </patternFill>
              </fill>
            </x14:dxf>
          </x14:cfRule>
          <xm:sqref>Z22:AH22</xm:sqref>
        </x14:conditionalFormatting>
        <x14:conditionalFormatting xmlns:xm="http://schemas.microsoft.com/office/excel/2006/main">
          <x14:cfRule type="containsText" priority="41" operator="containsText" id="{164BC5F4-CC31-4812-8CE8-F783E89990EA}">
            <xm:f>NOT(ISERROR(SEARCH('プルダウン (2)'!$D$5,G67)))</xm:f>
            <xm:f>'プルダウン (2)'!$D$5</xm:f>
            <x14:dxf>
              <font>
                <color rgb="FF9C6500"/>
              </font>
              <fill>
                <patternFill>
                  <bgColor rgb="FFFFEB9C"/>
                </patternFill>
              </fill>
            </x14:dxf>
          </x14:cfRule>
          <x14:cfRule type="containsText" priority="42" operator="containsText" id="{E32FB0C2-1C13-4CA2-A1A9-4FE758AE89BC}">
            <xm:f>NOT(ISERROR(SEARCH('プルダウン (2)'!$D$4,G67)))</xm:f>
            <xm:f>'プルダウン (2)'!$D$4</xm:f>
            <x14:dxf>
              <font>
                <b/>
                <i val="0"/>
                <color rgb="FF9C0006"/>
              </font>
              <fill>
                <patternFill>
                  <bgColor rgb="FFFFC7CE"/>
                </patternFill>
              </fill>
            </x14:dxf>
          </x14:cfRule>
          <xm:sqref>G67</xm:sqref>
        </x14:conditionalFormatting>
        <x14:conditionalFormatting xmlns:xm="http://schemas.microsoft.com/office/excel/2006/main">
          <x14:cfRule type="containsText" priority="39" operator="containsText" id="{25FE3B8F-194C-4E5F-B37E-1F488CD37E3C}">
            <xm:f>NOT(ISERROR(SEARCH('プルダウン (2)'!$D$5,G66)))</xm:f>
            <xm:f>'プルダウン (2)'!$D$5</xm:f>
            <x14:dxf>
              <font>
                <color rgb="FF9C6500"/>
              </font>
              <fill>
                <patternFill>
                  <bgColor rgb="FFFFEB9C"/>
                </patternFill>
              </fill>
            </x14:dxf>
          </x14:cfRule>
          <x14:cfRule type="containsText" priority="40" operator="containsText" id="{88F5E5ED-D5A2-4767-B37B-89EEE1470E60}">
            <xm:f>NOT(ISERROR(SEARCH('プルダウン (2)'!$D$4,G66)))</xm:f>
            <xm:f>'プルダウン (2)'!$D$4</xm:f>
            <x14:dxf>
              <font>
                <b/>
                <i val="0"/>
                <color rgb="FF9C0006"/>
              </font>
              <fill>
                <patternFill>
                  <bgColor rgb="FFFFC7CE"/>
                </patternFill>
              </fill>
            </x14:dxf>
          </x14:cfRule>
          <xm:sqref>G66</xm:sqref>
        </x14:conditionalFormatting>
        <x14:conditionalFormatting xmlns:xm="http://schemas.microsoft.com/office/excel/2006/main">
          <x14:cfRule type="containsText" priority="37" operator="containsText" id="{88C782C7-EB88-4966-A80E-6B640F111EBE}">
            <xm:f>NOT(ISERROR(SEARCH('プルダウン (2)'!$D$5,AH61)))</xm:f>
            <xm:f>'プルダウン (2)'!$D$5</xm:f>
            <x14:dxf>
              <font>
                <color rgb="FF9C6500"/>
              </font>
              <fill>
                <patternFill>
                  <bgColor rgb="FFFFEB9C"/>
                </patternFill>
              </fill>
            </x14:dxf>
          </x14:cfRule>
          <x14:cfRule type="containsText" priority="38" operator="containsText" id="{15037DA6-A423-4280-9FFD-77A666585C1B}">
            <xm:f>NOT(ISERROR(SEARCH('プルダウン (2)'!$D$4,AH61)))</xm:f>
            <xm:f>'プルダウン (2)'!$D$4</xm:f>
            <x14:dxf>
              <font>
                <b/>
                <i val="0"/>
                <color rgb="FF9C0006"/>
              </font>
              <fill>
                <patternFill>
                  <bgColor rgb="FFFFC7CE"/>
                </patternFill>
              </fill>
            </x14:dxf>
          </x14:cfRule>
          <xm:sqref>AH61</xm:sqref>
        </x14:conditionalFormatting>
        <x14:conditionalFormatting xmlns:xm="http://schemas.microsoft.com/office/excel/2006/main">
          <x14:cfRule type="containsText" priority="35" operator="containsText" id="{B53DF4A1-BAA3-42B2-8EF7-232D68644745}">
            <xm:f>NOT(ISERROR(SEARCH('プルダウン (2)'!$D$5,AH60)))</xm:f>
            <xm:f>'プルダウン (2)'!$D$5</xm:f>
            <x14:dxf>
              <font>
                <color rgb="FF9C6500"/>
              </font>
              <fill>
                <patternFill>
                  <bgColor rgb="FFFFEB9C"/>
                </patternFill>
              </fill>
            </x14:dxf>
          </x14:cfRule>
          <x14:cfRule type="containsText" priority="36" operator="containsText" id="{CDC4F0CB-8AAA-4CD8-8DD5-3B39D4B3CEB7}">
            <xm:f>NOT(ISERROR(SEARCH('プルダウン (2)'!$D$4,AH60)))</xm:f>
            <xm:f>'プルダウン (2)'!$D$4</xm:f>
            <x14:dxf>
              <font>
                <b/>
                <i val="0"/>
                <color rgb="FF9C0006"/>
              </font>
              <fill>
                <patternFill>
                  <bgColor rgb="FFFFC7CE"/>
                </patternFill>
              </fill>
            </x14:dxf>
          </x14:cfRule>
          <xm:sqref>AH60</xm:sqref>
        </x14:conditionalFormatting>
        <x14:conditionalFormatting xmlns:xm="http://schemas.microsoft.com/office/excel/2006/main">
          <x14:cfRule type="containsText" priority="27" operator="containsText" id="{70CB27B4-E39E-4CA0-82C3-DACC9761B683}">
            <xm:f>NOT(ISERROR(SEARCH('プルダウン (2)'!$D$5,AJ24)))</xm:f>
            <xm:f>'プルダウン (2)'!$D$5</xm:f>
            <x14:dxf>
              <font>
                <color rgb="FF9C6500"/>
              </font>
              <fill>
                <patternFill>
                  <bgColor rgb="FFFFEB9C"/>
                </patternFill>
              </fill>
            </x14:dxf>
          </x14:cfRule>
          <x14:cfRule type="containsText" priority="28" operator="containsText" id="{2E7FB281-7D09-4D52-A331-92883C2E396B}">
            <xm:f>NOT(ISERROR(SEARCH('プルダウン (2)'!$D$4,AJ24)))</xm:f>
            <xm:f>'プルダウン (2)'!$D$4</xm:f>
            <x14:dxf>
              <font>
                <b/>
                <i val="0"/>
                <color rgb="FF9C0006"/>
              </font>
              <fill>
                <patternFill>
                  <bgColor rgb="FFFFC7CE"/>
                </patternFill>
              </fill>
            </x14:dxf>
          </x14:cfRule>
          <xm:sqref>AJ24</xm:sqref>
        </x14:conditionalFormatting>
        <x14:conditionalFormatting xmlns:xm="http://schemas.microsoft.com/office/excel/2006/main">
          <x14:cfRule type="containsText" priority="25" operator="containsText" id="{D6B1866D-783B-45C6-9CB2-C655EA4AF73B}">
            <xm:f>NOT(ISERROR(SEARCH('プルダウン (2)'!$D$5,G31)))</xm:f>
            <xm:f>'プルダウン (2)'!$D$5</xm:f>
            <x14:dxf>
              <font>
                <color rgb="FF9C6500"/>
              </font>
              <fill>
                <patternFill>
                  <bgColor rgb="FFFFEB9C"/>
                </patternFill>
              </fill>
            </x14:dxf>
          </x14:cfRule>
          <x14:cfRule type="containsText" priority="26" operator="containsText" id="{5D0D6D16-EC4A-461D-83B9-BFB89DD7BD81}">
            <xm:f>NOT(ISERROR(SEARCH('プルダウン (2)'!$D$4,G31)))</xm:f>
            <xm:f>'プルダウン (2)'!$D$4</xm:f>
            <x14:dxf>
              <font>
                <b/>
                <i val="0"/>
                <color rgb="FF9C0006"/>
              </font>
              <fill>
                <patternFill>
                  <bgColor rgb="FFFFC7CE"/>
                </patternFill>
              </fill>
            </x14:dxf>
          </x14:cfRule>
          <xm:sqref>G31</xm:sqref>
        </x14:conditionalFormatting>
        <x14:conditionalFormatting xmlns:xm="http://schemas.microsoft.com/office/excel/2006/main">
          <x14:cfRule type="containsText" priority="11" operator="containsText" id="{5167D4C5-D5CB-4FB6-BB36-E5CC10BA4B8C}">
            <xm:f>NOT(ISERROR(SEARCH('プルダウン (2)'!$D$5,Q24)))</xm:f>
            <xm:f>'プルダウン (2)'!$D$5</xm:f>
            <x14:dxf>
              <font>
                <color rgb="FF9C6500"/>
              </font>
              <fill>
                <patternFill>
                  <bgColor rgb="FFFFEB9C"/>
                </patternFill>
              </fill>
            </x14:dxf>
          </x14:cfRule>
          <x14:cfRule type="containsText" priority="12" operator="containsText" id="{35618A9A-7FDC-417C-A795-70C8E6AC5B7D}">
            <xm:f>NOT(ISERROR(SEARCH('プルダウン (2)'!$D$4,Q24)))</xm:f>
            <xm:f>'プルダウン (2)'!$D$4</xm:f>
            <x14:dxf>
              <font>
                <b/>
                <i val="0"/>
                <color rgb="FF9C0006"/>
              </font>
              <fill>
                <patternFill>
                  <bgColor rgb="FFFFC7CE"/>
                </patternFill>
              </fill>
            </x14:dxf>
          </x14:cfRule>
          <xm:sqref>Q24</xm:sqref>
        </x14:conditionalFormatting>
        <x14:conditionalFormatting xmlns:xm="http://schemas.microsoft.com/office/excel/2006/main">
          <x14:cfRule type="containsText" priority="9" operator="containsText" id="{E1F645EA-3B7C-4450-BCBB-B90626EC1E89}">
            <xm:f>NOT(ISERROR(SEARCH('プルダウン (2)'!$D$5,I49)))</xm:f>
            <xm:f>'プルダウン (2)'!$D$5</xm:f>
            <x14:dxf>
              <font>
                <color rgb="FF9C6500"/>
              </font>
              <fill>
                <patternFill>
                  <bgColor rgb="FFFFEB9C"/>
                </patternFill>
              </fill>
            </x14:dxf>
          </x14:cfRule>
          <x14:cfRule type="containsText" priority="10" operator="containsText" id="{B5AF0464-EA2E-43E2-8866-D1C34DEF7F16}">
            <xm:f>NOT(ISERROR(SEARCH('プルダウン (2)'!$D$4,I49)))</xm:f>
            <xm:f>'プルダウン (2)'!$D$4</xm:f>
            <x14:dxf>
              <font>
                <b/>
                <i val="0"/>
                <color rgb="FF9C0006"/>
              </font>
              <fill>
                <patternFill>
                  <bgColor rgb="FFFFC7CE"/>
                </patternFill>
              </fill>
            </x14:dxf>
          </x14:cfRule>
          <xm:sqref>I49:J49</xm:sqref>
        </x14:conditionalFormatting>
        <x14:conditionalFormatting xmlns:xm="http://schemas.microsoft.com/office/excel/2006/main">
          <x14:cfRule type="containsText" priority="33" operator="containsText" id="{509C7980-D540-4238-915C-5DFB453BD34A}">
            <xm:f>NOT(ISERROR(SEARCH('プルダウン (2)'!$D$5,AI31)))</xm:f>
            <xm:f>'プルダウン (2)'!$D$5</xm:f>
            <x14:dxf>
              <font>
                <color rgb="FF9C6500"/>
              </font>
              <fill>
                <patternFill>
                  <bgColor rgb="FFFFEB9C"/>
                </patternFill>
              </fill>
            </x14:dxf>
          </x14:cfRule>
          <x14:cfRule type="containsText" priority="34" operator="containsText" id="{F3D9DB15-55A0-4587-A654-3ABE119E3055}">
            <xm:f>NOT(ISERROR(SEARCH('プルダウン (2)'!$D$4,AI31)))</xm:f>
            <xm:f>'プルダウン (2)'!$D$4</xm:f>
            <x14:dxf>
              <font>
                <b/>
                <i val="0"/>
                <color rgb="FF9C0006"/>
              </font>
              <fill>
                <patternFill>
                  <bgColor rgb="FFFFC7CE"/>
                </patternFill>
              </fill>
            </x14:dxf>
          </x14:cfRule>
          <xm:sqref>AI31</xm:sqref>
        </x14:conditionalFormatting>
        <x14:conditionalFormatting xmlns:xm="http://schemas.microsoft.com/office/excel/2006/main">
          <x14:cfRule type="containsText" priority="31" operator="containsText" id="{A310C4DB-4574-45E7-ABED-11AA2800B936}">
            <xm:f>NOT(ISERROR(SEARCH('プルダウン (2)'!$D$5,AI30)))</xm:f>
            <xm:f>'プルダウン (2)'!$D$5</xm:f>
            <x14:dxf>
              <font>
                <color rgb="FF9C6500"/>
              </font>
              <fill>
                <patternFill>
                  <bgColor rgb="FFFFEB9C"/>
                </patternFill>
              </fill>
            </x14:dxf>
          </x14:cfRule>
          <x14:cfRule type="containsText" priority="32" operator="containsText" id="{93741BB4-5D95-4C5E-A7CC-D0B6E25AB08F}">
            <xm:f>NOT(ISERROR(SEARCH('プルダウン (2)'!$D$4,AI30)))</xm:f>
            <xm:f>'プルダウン (2)'!$D$4</xm:f>
            <x14:dxf>
              <font>
                <b/>
                <i val="0"/>
                <color rgb="FF9C0006"/>
              </font>
              <fill>
                <patternFill>
                  <bgColor rgb="FFFFC7CE"/>
                </patternFill>
              </fill>
            </x14:dxf>
          </x14:cfRule>
          <xm:sqref>AI30</xm:sqref>
        </x14:conditionalFormatting>
        <x14:conditionalFormatting xmlns:xm="http://schemas.microsoft.com/office/excel/2006/main">
          <x14:cfRule type="containsText" priority="29" operator="containsText" id="{D0C32068-2885-4C74-8A5D-096A2570208B}">
            <xm:f>NOT(ISERROR(SEARCH('プルダウン (2)'!$D$5,AJ25)))</xm:f>
            <xm:f>'プルダウン (2)'!$D$5</xm:f>
            <x14:dxf>
              <font>
                <color rgb="FF9C6500"/>
              </font>
              <fill>
                <patternFill>
                  <bgColor rgb="FFFFEB9C"/>
                </patternFill>
              </fill>
            </x14:dxf>
          </x14:cfRule>
          <x14:cfRule type="containsText" priority="30" operator="containsText" id="{ADCE1A26-DCF1-4EBE-8D22-AAD2785CD595}">
            <xm:f>NOT(ISERROR(SEARCH('プルダウン (2)'!$D$4,AJ25)))</xm:f>
            <xm:f>'プルダウン (2)'!$D$4</xm:f>
            <x14:dxf>
              <font>
                <b/>
                <i val="0"/>
                <color rgb="FF9C0006"/>
              </font>
              <fill>
                <patternFill>
                  <bgColor rgb="FFFFC7CE"/>
                </patternFill>
              </fill>
            </x14:dxf>
          </x14:cfRule>
          <xm:sqref>AJ25</xm:sqref>
        </x14:conditionalFormatting>
        <x14:conditionalFormatting xmlns:xm="http://schemas.microsoft.com/office/excel/2006/main">
          <x14:cfRule type="containsText" priority="23" operator="containsText" id="{B0ED24DB-CD25-453C-9C0A-8A87FD7EE373}">
            <xm:f>NOT(ISERROR(SEARCH('プルダウン (2)'!$D$5,G30)))</xm:f>
            <xm:f>'プルダウン (2)'!$D$5</xm:f>
            <x14:dxf>
              <font>
                <color rgb="FF9C6500"/>
              </font>
              <fill>
                <patternFill>
                  <bgColor rgb="FFFFEB9C"/>
                </patternFill>
              </fill>
            </x14:dxf>
          </x14:cfRule>
          <x14:cfRule type="containsText" priority="24" operator="containsText" id="{17F0876B-7F2C-42F1-9B94-F8D9518783BD}">
            <xm:f>NOT(ISERROR(SEARCH('プルダウン (2)'!$D$4,G30)))</xm:f>
            <xm:f>'プルダウン (2)'!$D$4</xm:f>
            <x14:dxf>
              <font>
                <b/>
                <i val="0"/>
                <color rgb="FF9C0006"/>
              </font>
              <fill>
                <patternFill>
                  <bgColor rgb="FFFFC7CE"/>
                </patternFill>
              </fill>
            </x14:dxf>
          </x14:cfRule>
          <xm:sqref>G30</xm:sqref>
        </x14:conditionalFormatting>
        <x14:conditionalFormatting xmlns:xm="http://schemas.microsoft.com/office/excel/2006/main">
          <x14:cfRule type="containsText" priority="21" operator="containsText" id="{2C8634EA-0B80-4754-A592-CCA7853E6C37}">
            <xm:f>NOT(ISERROR(SEARCH('プルダウン (2)'!$D$5,AF31)))</xm:f>
            <xm:f>'プルダウン (2)'!$D$5</xm:f>
            <x14:dxf>
              <font>
                <color rgb="FF9C6500"/>
              </font>
              <fill>
                <patternFill>
                  <bgColor rgb="FFFFEB9C"/>
                </patternFill>
              </fill>
            </x14:dxf>
          </x14:cfRule>
          <x14:cfRule type="containsText" priority="22" operator="containsText" id="{E8DE3C88-2814-40FA-8DC8-16DA73C8D575}">
            <xm:f>NOT(ISERROR(SEARCH('プルダウン (2)'!$D$4,AF31)))</xm:f>
            <xm:f>'プルダウン (2)'!$D$4</xm:f>
            <x14:dxf>
              <font>
                <b/>
                <i val="0"/>
                <color rgb="FF9C0006"/>
              </font>
              <fill>
                <patternFill>
                  <bgColor rgb="FFFFC7CE"/>
                </patternFill>
              </fill>
            </x14:dxf>
          </x14:cfRule>
          <xm:sqref>AF31</xm:sqref>
        </x14:conditionalFormatting>
        <x14:conditionalFormatting xmlns:xm="http://schemas.microsoft.com/office/excel/2006/main">
          <x14:cfRule type="containsText" priority="19" operator="containsText" id="{64707155-86F5-4854-AAF1-31819613E7A8}">
            <xm:f>NOT(ISERROR(SEARCH('プルダウン (2)'!$D$5,AF30)))</xm:f>
            <xm:f>'プルダウン (2)'!$D$5</xm:f>
            <x14:dxf>
              <font>
                <color rgb="FF9C6500"/>
              </font>
              <fill>
                <patternFill>
                  <bgColor rgb="FFFFEB9C"/>
                </patternFill>
              </fill>
            </x14:dxf>
          </x14:cfRule>
          <x14:cfRule type="containsText" priority="20" operator="containsText" id="{955CA0AC-1C31-4AF7-B022-DCCFB25B1B67}">
            <xm:f>NOT(ISERROR(SEARCH('プルダウン (2)'!$D$4,AF30)))</xm:f>
            <xm:f>'プルダウン (2)'!$D$4</xm:f>
            <x14:dxf>
              <font>
                <b/>
                <i val="0"/>
                <color rgb="FF9C0006"/>
              </font>
              <fill>
                <patternFill>
                  <bgColor rgb="FFFFC7CE"/>
                </patternFill>
              </fill>
            </x14:dxf>
          </x14:cfRule>
          <xm:sqref>AF30</xm:sqref>
        </x14:conditionalFormatting>
        <x14:conditionalFormatting xmlns:xm="http://schemas.microsoft.com/office/excel/2006/main">
          <x14:cfRule type="containsText" priority="17" operator="containsText" id="{D0826A6F-5DB3-41B1-B110-A6F1A3AE151E}">
            <xm:f>NOT(ISERROR(SEARCH('プルダウン (2)'!$D$5,O25)))</xm:f>
            <xm:f>'プルダウン (2)'!$D$5</xm:f>
            <x14:dxf>
              <font>
                <color rgb="FF9C6500"/>
              </font>
              <fill>
                <patternFill>
                  <bgColor rgb="FFFFEB9C"/>
                </patternFill>
              </fill>
            </x14:dxf>
          </x14:cfRule>
          <x14:cfRule type="containsText" priority="18" operator="containsText" id="{9AD3D6CC-6682-4AD3-A8B6-CD32DF9241F5}">
            <xm:f>NOT(ISERROR(SEARCH('プルダウン (2)'!$D$4,O25)))</xm:f>
            <xm:f>'プルダウン (2)'!$D$4</xm:f>
            <x14:dxf>
              <font>
                <b/>
                <i val="0"/>
                <color rgb="FF9C0006"/>
              </font>
              <fill>
                <patternFill>
                  <bgColor rgb="FFFFC7CE"/>
                </patternFill>
              </fill>
            </x14:dxf>
          </x14:cfRule>
          <xm:sqref>O25</xm:sqref>
        </x14:conditionalFormatting>
        <x14:conditionalFormatting xmlns:xm="http://schemas.microsoft.com/office/excel/2006/main">
          <x14:cfRule type="containsText" priority="15" operator="containsText" id="{C26EFB29-4370-4A68-A044-930412A35F5D}">
            <xm:f>NOT(ISERROR(SEARCH('プルダウン (2)'!$D$5,O24)))</xm:f>
            <xm:f>'プルダウン (2)'!$D$5</xm:f>
            <x14:dxf>
              <font>
                <color rgb="FF9C6500"/>
              </font>
              <fill>
                <patternFill>
                  <bgColor rgb="FFFFEB9C"/>
                </patternFill>
              </fill>
            </x14:dxf>
          </x14:cfRule>
          <x14:cfRule type="containsText" priority="16" operator="containsText" id="{38B19CFF-E869-4150-8087-8DD3C50297B6}">
            <xm:f>NOT(ISERROR(SEARCH('プルダウン (2)'!$D$4,O24)))</xm:f>
            <xm:f>'プルダウン (2)'!$D$4</xm:f>
            <x14:dxf>
              <font>
                <b/>
                <i val="0"/>
                <color rgb="FF9C0006"/>
              </font>
              <fill>
                <patternFill>
                  <bgColor rgb="FFFFC7CE"/>
                </patternFill>
              </fill>
            </x14:dxf>
          </x14:cfRule>
          <xm:sqref>O24</xm:sqref>
        </x14:conditionalFormatting>
        <x14:conditionalFormatting xmlns:xm="http://schemas.microsoft.com/office/excel/2006/main">
          <x14:cfRule type="containsText" priority="13" operator="containsText" id="{1EEFF657-C417-4927-AC3E-23DFBBA5F4BA}">
            <xm:f>NOT(ISERROR(SEARCH('プルダウン (2)'!$D$5,Q25)))</xm:f>
            <xm:f>'プルダウン (2)'!$D$5</xm:f>
            <x14:dxf>
              <font>
                <color rgb="FF9C6500"/>
              </font>
              <fill>
                <patternFill>
                  <bgColor rgb="FFFFEB9C"/>
                </patternFill>
              </fill>
            </x14:dxf>
          </x14:cfRule>
          <x14:cfRule type="containsText" priority="14" operator="containsText" id="{6ACA8295-BE09-4668-8CA1-6795DC0B0373}">
            <xm:f>NOT(ISERROR(SEARCH('プルダウン (2)'!$D$4,Q25)))</xm:f>
            <xm:f>'プルダウン (2)'!$D$4</xm:f>
            <x14:dxf>
              <font>
                <b/>
                <i val="0"/>
                <color rgb="FF9C0006"/>
              </font>
              <fill>
                <patternFill>
                  <bgColor rgb="FFFFC7CE"/>
                </patternFill>
              </fill>
            </x14:dxf>
          </x14:cfRule>
          <xm:sqref>Q25</xm:sqref>
        </x14:conditionalFormatting>
        <x14:conditionalFormatting xmlns:xm="http://schemas.microsoft.com/office/excel/2006/main">
          <x14:cfRule type="containsText" priority="7" operator="containsText" id="{7BF57543-2383-4EED-A21D-108B0FBE11B6}">
            <xm:f>NOT(ISERROR(SEARCH('プルダウン (2)'!$B$3,H17)))</xm:f>
            <xm:f>'プルダウン (2)'!$B$3</xm:f>
            <x14:dxf>
              <fill>
                <patternFill>
                  <bgColor rgb="FFFFC000"/>
                </patternFill>
              </fill>
            </x14:dxf>
          </x14:cfRule>
          <x14:cfRule type="containsText" priority="8" operator="containsText" id="{93CB33E4-E43D-4B77-9D48-8014CCE4019B}">
            <xm:f>NOT(ISERROR(SEARCH('プルダウン (2)'!$B$4,H17)))</xm:f>
            <xm:f>'プルダウン (2)'!$B$4</xm:f>
            <x14:dxf>
              <fill>
                <patternFill>
                  <bgColor rgb="FFFFC000"/>
                </patternFill>
              </fill>
            </x14:dxf>
          </x14:cfRule>
          <xm:sqref>H17:AK17</xm:sqref>
        </x14:conditionalFormatting>
        <x14:conditionalFormatting xmlns:xm="http://schemas.microsoft.com/office/excel/2006/main">
          <x14:cfRule type="containsText" priority="5" operator="containsText" id="{C1B81E6E-8D1E-4ED5-B8F3-582ECF12C03E}">
            <xm:f>NOT(ISERROR(SEARCH('プルダウン (2)'!$B$3,G17)))</xm:f>
            <xm:f>'プルダウン (2)'!$B$3</xm:f>
            <x14:dxf>
              <fill>
                <patternFill>
                  <bgColor rgb="FFFFC000"/>
                </patternFill>
              </fill>
            </x14:dxf>
          </x14:cfRule>
          <x14:cfRule type="containsText" priority="6" operator="containsText" id="{274B68B3-07E6-4533-9F44-7C6D317AFD0A}">
            <xm:f>NOT(ISERROR(SEARCH('プルダウン (2)'!$B$4,G17)))</xm:f>
            <xm:f>'プルダウン (2)'!$B$4</xm:f>
            <x14:dxf>
              <fill>
                <patternFill>
                  <bgColor rgb="FFFFC000"/>
                </patternFill>
              </fill>
            </x14:dxf>
          </x14:cfRule>
          <xm:sqref>G17</xm:sqref>
        </x14:conditionalFormatting>
        <x14:conditionalFormatting xmlns:xm="http://schemas.microsoft.com/office/excel/2006/main">
          <x14:cfRule type="containsText" priority="3" operator="containsText" id="{0AD7BFB4-6186-42D8-9D51-2CC194F18746}">
            <xm:f>NOT(ISERROR(SEARCH('プルダウン (2)'!$D$5,G55)))</xm:f>
            <xm:f>'プルダウン (2)'!$D$5</xm:f>
            <x14:dxf>
              <font>
                <color rgb="FF9C6500"/>
              </font>
              <fill>
                <patternFill>
                  <bgColor rgb="FFFFEB9C"/>
                </patternFill>
              </fill>
            </x14:dxf>
          </x14:cfRule>
          <x14:cfRule type="containsText" priority="4" operator="containsText" id="{B5587E34-BA8A-4C0D-88F0-6F26A0FE3844}">
            <xm:f>NOT(ISERROR(SEARCH('プルダウン (2)'!$D$4,G55)))</xm:f>
            <xm:f>'プルダウン (2)'!$D$4</xm:f>
            <x14:dxf>
              <font>
                <b/>
                <i val="0"/>
                <color rgb="FF9C0006"/>
              </font>
              <fill>
                <patternFill>
                  <bgColor rgb="FFFFC7CE"/>
                </patternFill>
              </fill>
            </x14:dxf>
          </x14:cfRule>
          <xm:sqref>G55</xm:sqref>
        </x14:conditionalFormatting>
        <x14:conditionalFormatting xmlns:xm="http://schemas.microsoft.com/office/excel/2006/main">
          <x14:cfRule type="containsText" priority="1" operator="containsText" id="{E69A995B-6711-4E76-BEB2-903C80957309}">
            <xm:f>NOT(ISERROR(SEARCH('プルダウン (2)'!$D$5,G54)))</xm:f>
            <xm:f>'プルダウン (2)'!$D$5</xm:f>
            <x14:dxf>
              <font>
                <color rgb="FF9C6500"/>
              </font>
              <fill>
                <patternFill>
                  <bgColor rgb="FFFFEB9C"/>
                </patternFill>
              </fill>
            </x14:dxf>
          </x14:cfRule>
          <x14:cfRule type="containsText" priority="2" operator="containsText" id="{0B74E544-DD5B-4BD4-BB51-9AC482BBF917}">
            <xm:f>NOT(ISERROR(SEARCH('プルダウン (2)'!$D$4,G54)))</xm:f>
            <xm:f>'プルダウン (2)'!$D$4</xm:f>
            <x14:dxf>
              <font>
                <b/>
                <i val="0"/>
                <color rgb="FF9C0006"/>
              </font>
              <fill>
                <patternFill>
                  <bgColor rgb="FFFFC7CE"/>
                </patternFill>
              </fill>
            </x14:dxf>
          </x14:cfRule>
          <xm:sqref>G54</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14:formula1>
            <xm:f>'プルダウン (2)'!$D$3:$D$5</xm:f>
          </x14:formula1>
          <xm:sqref>G24:AK25 G30:AJ31 G60:AJ61 G36:AK37 G72:AK73 G18:AJ19 G48:AJ49 G66:AK67 G78:AI79 G42:AK43 G84:AK85 G54:AK55</xm:sqref>
        </x14:dataValidation>
        <x14:dataValidation type="list" allowBlank="1" showInputMessage="1" showErrorMessage="1">
          <x14:formula1>
            <xm:f>'プルダウン (2)'!$B$3:$B$9</xm:f>
          </x14:formula1>
          <xm:sqref>G40:AK40 G22:AK22 G52:AK52 G34:AK34 G82:AK82 G46:AJ46 G28:AJ28 G58:AJ58 G64:AK64 G70:AK70 G76:AI76 G16:AJ16</xm:sqref>
        </x14:dataValidation>
        <x14:dataValidation type="list" allowBlank="1" showInputMessage="1" showErrorMessage="1">
          <x14:formula1>
            <xm:f>'プルダウン (2)'!$A$3:$A$9</xm:f>
          </x14:formula1>
          <xm:sqref>G69:AK69 G75:AI75 G15:AJ15 G21:AK21 G27:AJ27 G33:AK33 G39:AK39 G45:AK45 G51:AK51 G57:AJ57 G63:AK63 G81:AK81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A1:AK56"/>
  <sheetViews>
    <sheetView showGridLines="0" view="pageBreakPreview" zoomScaleNormal="100" zoomScaleSheetLayoutView="100" workbookViewId="0">
      <selection activeCell="V7" sqref="V7"/>
    </sheetView>
  </sheetViews>
  <sheetFormatPr defaultRowHeight="13.5" x14ac:dyDescent="0.15"/>
  <cols>
    <col min="1" max="6" width="5.375" customWidth="1"/>
    <col min="7" max="31" width="3" style="3" customWidth="1"/>
    <col min="32" max="36" width="3" customWidth="1"/>
    <col min="37" max="37" width="10.25" customWidth="1"/>
    <col min="132" max="132" width="9" customWidth="1"/>
  </cols>
  <sheetData>
    <row r="1" spans="1:37" ht="16.899999999999999" customHeight="1" x14ac:dyDescent="0.15">
      <c r="A1" s="23" t="s">
        <v>96</v>
      </c>
    </row>
    <row r="2" spans="1:37" ht="30" customHeight="1" x14ac:dyDescent="0.15">
      <c r="A2" s="1" t="s">
        <v>97</v>
      </c>
      <c r="B2" s="2"/>
      <c r="C2" s="2"/>
      <c r="D2" s="2"/>
      <c r="E2" s="2"/>
      <c r="G2" s="15"/>
      <c r="H2" s="16" t="s">
        <v>38</v>
      </c>
      <c r="I2" s="17"/>
      <c r="J2" s="17"/>
      <c r="K2" s="18"/>
      <c r="L2" s="17"/>
      <c r="M2" s="18"/>
      <c r="N2" s="18"/>
      <c r="O2" s="18"/>
      <c r="P2" s="18"/>
      <c r="Q2" s="18"/>
      <c r="R2" s="18"/>
      <c r="S2" s="18"/>
      <c r="T2" s="18"/>
      <c r="U2" s="18"/>
      <c r="V2" s="18"/>
      <c r="W2" s="18"/>
      <c r="X2" s="18"/>
      <c r="Y2" s="18"/>
      <c r="Z2" s="18"/>
      <c r="AA2" s="18"/>
      <c r="AB2" s="18"/>
      <c r="AC2" s="18"/>
      <c r="AD2" s="18"/>
      <c r="AE2" s="18"/>
      <c r="AF2" s="19"/>
      <c r="AG2" s="19"/>
      <c r="AH2" s="19"/>
      <c r="AI2" s="19"/>
      <c r="AJ2" s="19"/>
      <c r="AK2" s="19"/>
    </row>
    <row r="3" spans="1:37" ht="20.25" customHeight="1" x14ac:dyDescent="0.15">
      <c r="A3" s="1"/>
      <c r="B3" s="2" t="s">
        <v>110</v>
      </c>
      <c r="C3" s="2"/>
      <c r="D3" s="2"/>
      <c r="E3" s="2"/>
      <c r="F3" s="2"/>
      <c r="G3" s="15"/>
      <c r="H3" s="15"/>
      <c r="I3" s="15"/>
      <c r="J3" s="15"/>
      <c r="K3" s="15"/>
      <c r="L3" s="15"/>
    </row>
    <row r="4" spans="1:37" ht="20.25" customHeight="1" x14ac:dyDescent="0.15">
      <c r="A4" s="25" t="s">
        <v>98</v>
      </c>
      <c r="B4" s="2"/>
      <c r="C4" s="2"/>
      <c r="D4" s="2"/>
      <c r="E4" s="2"/>
      <c r="F4" s="2"/>
      <c r="G4" s="15"/>
      <c r="H4" s="15"/>
      <c r="I4" s="15"/>
      <c r="J4" s="15"/>
      <c r="K4" s="15"/>
      <c r="L4" s="15"/>
    </row>
    <row r="5" spans="1:37" ht="20.25" customHeight="1" x14ac:dyDescent="0.15">
      <c r="A5" s="26" t="s">
        <v>35</v>
      </c>
      <c r="B5" s="87" t="s">
        <v>62</v>
      </c>
      <c r="C5" s="87"/>
      <c r="D5" s="87"/>
      <c r="E5" s="87"/>
      <c r="F5" s="87"/>
      <c r="G5" s="87"/>
      <c r="H5" s="87"/>
      <c r="I5" s="87"/>
      <c r="J5" s="87"/>
      <c r="K5" s="87"/>
      <c r="L5" s="87"/>
      <c r="M5" s="87"/>
    </row>
    <row r="6" spans="1:37" ht="20.25" customHeight="1" x14ac:dyDescent="0.15">
      <c r="A6" s="27"/>
      <c r="B6" s="28"/>
      <c r="C6" s="28"/>
      <c r="D6" s="28"/>
      <c r="E6" s="28"/>
      <c r="F6" s="28"/>
      <c r="G6" s="28"/>
      <c r="H6" s="28"/>
      <c r="I6" s="28"/>
      <c r="J6" s="28"/>
      <c r="K6" s="28"/>
      <c r="L6" s="28"/>
      <c r="M6" s="28"/>
    </row>
    <row r="7" spans="1:37" ht="20.25" customHeight="1" x14ac:dyDescent="0.15">
      <c r="A7" s="25" t="s">
        <v>99</v>
      </c>
      <c r="B7" s="2"/>
      <c r="D7" s="2"/>
      <c r="E7" s="2"/>
      <c r="F7" s="3"/>
      <c r="I7" s="20"/>
      <c r="J7" s="20"/>
      <c r="K7" s="15"/>
      <c r="L7" s="15"/>
      <c r="M7" s="15"/>
      <c r="N7" s="15"/>
      <c r="O7" s="15"/>
      <c r="P7" s="15"/>
    </row>
    <row r="8" spans="1:37" ht="20.25" customHeight="1" x14ac:dyDescent="0.15">
      <c r="A8" s="26" t="s">
        <v>35</v>
      </c>
      <c r="B8" s="87" t="s">
        <v>100</v>
      </c>
      <c r="C8" s="87"/>
      <c r="D8" s="87"/>
      <c r="E8" s="87"/>
      <c r="F8" s="87"/>
      <c r="G8" s="87"/>
      <c r="H8" s="87"/>
      <c r="I8" s="87"/>
      <c r="J8" s="87"/>
      <c r="K8" s="87"/>
      <c r="L8" s="87"/>
      <c r="M8" s="87"/>
    </row>
    <row r="9" spans="1:37" ht="20.25" customHeight="1" x14ac:dyDescent="0.15">
      <c r="A9" s="27"/>
      <c r="B9" s="28"/>
      <c r="C9" s="28"/>
      <c r="D9" s="28"/>
      <c r="E9" s="28"/>
      <c r="F9" s="28"/>
      <c r="G9" s="28"/>
      <c r="H9" s="28"/>
      <c r="I9" s="28"/>
      <c r="J9" s="28"/>
      <c r="K9" s="28"/>
      <c r="L9" s="28"/>
      <c r="M9" s="28"/>
    </row>
    <row r="10" spans="1:37" ht="20.25" customHeight="1" thickBot="1" x14ac:dyDescent="0.2">
      <c r="A10" s="80" t="s">
        <v>101</v>
      </c>
      <c r="B10" s="81"/>
      <c r="C10" s="81"/>
      <c r="D10" s="81"/>
      <c r="E10" s="81"/>
      <c r="F10" s="82"/>
      <c r="G10" s="28"/>
      <c r="H10" s="28"/>
      <c r="I10" s="28"/>
      <c r="J10" s="28"/>
      <c r="K10" s="28"/>
      <c r="L10" s="28"/>
      <c r="M10" s="29"/>
      <c r="N10" s="29"/>
      <c r="O10" s="29"/>
      <c r="P10" s="29"/>
      <c r="Q10" s="29"/>
      <c r="R10" s="29"/>
      <c r="S10" s="83"/>
      <c r="T10" s="29"/>
      <c r="U10" s="29"/>
      <c r="V10" s="29"/>
      <c r="W10" s="29"/>
      <c r="X10" s="29"/>
      <c r="Y10" s="29"/>
      <c r="Z10" s="29"/>
      <c r="AA10" s="29"/>
      <c r="AB10" s="29"/>
      <c r="AC10" s="29"/>
      <c r="AD10" s="29"/>
      <c r="AE10" s="29"/>
      <c r="AF10" s="13"/>
    </row>
    <row r="11" spans="1:37" ht="17.25" x14ac:dyDescent="0.15">
      <c r="A11" s="130" t="s">
        <v>39</v>
      </c>
      <c r="B11" s="131"/>
      <c r="C11" s="131"/>
      <c r="D11" s="131"/>
      <c r="E11" s="131"/>
      <c r="F11" s="132" t="s">
        <v>40</v>
      </c>
      <c r="G11" s="132"/>
      <c r="H11" s="132"/>
      <c r="I11" s="132"/>
      <c r="J11" s="132"/>
      <c r="K11" s="132"/>
      <c r="L11" s="132"/>
      <c r="M11" s="132" t="s">
        <v>41</v>
      </c>
      <c r="N11" s="132"/>
      <c r="O11" s="132"/>
      <c r="P11" s="132"/>
      <c r="Q11" s="132"/>
      <c r="R11" s="132"/>
      <c r="S11" s="132" t="s">
        <v>42</v>
      </c>
      <c r="T11" s="132"/>
      <c r="U11" s="132"/>
      <c r="V11" s="132"/>
      <c r="W11" s="132"/>
      <c r="X11" s="132"/>
      <c r="Y11" s="132" t="s">
        <v>43</v>
      </c>
      <c r="Z11" s="132"/>
      <c r="AA11" s="132"/>
      <c r="AB11" s="132"/>
      <c r="AC11" s="132"/>
      <c r="AD11" s="132"/>
      <c r="AE11" s="141"/>
      <c r="AF11" s="142" t="s">
        <v>102</v>
      </c>
      <c r="AG11" s="143"/>
      <c r="AH11" s="143"/>
      <c r="AI11" s="143"/>
      <c r="AJ11" s="143"/>
      <c r="AK11" s="144"/>
    </row>
    <row r="12" spans="1:37" ht="17.25" x14ac:dyDescent="0.15">
      <c r="A12" s="133" t="s">
        <v>44</v>
      </c>
      <c r="B12" s="134"/>
      <c r="C12" s="134"/>
      <c r="D12" s="134"/>
      <c r="E12" s="134"/>
      <c r="F12" s="135" t="s">
        <v>45</v>
      </c>
      <c r="G12" s="135"/>
      <c r="H12" s="135"/>
      <c r="I12" s="135"/>
      <c r="J12" s="135"/>
      <c r="K12" s="135"/>
      <c r="L12" s="135"/>
      <c r="M12" s="135">
        <f t="shared" ref="M12:M18" si="0">M24+M35</f>
        <v>61</v>
      </c>
      <c r="N12" s="135"/>
      <c r="O12" s="135"/>
      <c r="P12" s="135"/>
      <c r="Q12" s="135"/>
      <c r="R12" s="135"/>
      <c r="S12" s="135">
        <f t="shared" ref="S12:S19" si="1">S24+S35</f>
        <v>19</v>
      </c>
      <c r="T12" s="135"/>
      <c r="U12" s="135"/>
      <c r="V12" s="135"/>
      <c r="W12" s="135"/>
      <c r="X12" s="135"/>
      <c r="Y12" s="136">
        <f>S12/M12</f>
        <v>0.31147540983606559</v>
      </c>
      <c r="Z12" s="136"/>
      <c r="AA12" s="136"/>
      <c r="AB12" s="136"/>
      <c r="AC12" s="136"/>
      <c r="AD12" s="136"/>
      <c r="AE12" s="137"/>
      <c r="AF12" s="138" t="s">
        <v>79</v>
      </c>
      <c r="AG12" s="139"/>
      <c r="AH12" s="139"/>
      <c r="AI12" s="139"/>
      <c r="AJ12" s="139"/>
      <c r="AK12" s="140"/>
    </row>
    <row r="13" spans="1:37" ht="17.25" x14ac:dyDescent="0.15">
      <c r="A13" s="133"/>
      <c r="B13" s="134"/>
      <c r="C13" s="134"/>
      <c r="D13" s="134"/>
      <c r="E13" s="134"/>
      <c r="F13" s="135" t="s">
        <v>46</v>
      </c>
      <c r="G13" s="135"/>
      <c r="H13" s="135"/>
      <c r="I13" s="135"/>
      <c r="J13" s="135"/>
      <c r="K13" s="135"/>
      <c r="L13" s="135"/>
      <c r="M13" s="135">
        <f t="shared" si="0"/>
        <v>61</v>
      </c>
      <c r="N13" s="135"/>
      <c r="O13" s="135"/>
      <c r="P13" s="135"/>
      <c r="Q13" s="135"/>
      <c r="R13" s="135"/>
      <c r="S13" s="135">
        <f t="shared" si="1"/>
        <v>19</v>
      </c>
      <c r="T13" s="135"/>
      <c r="U13" s="135"/>
      <c r="V13" s="135"/>
      <c r="W13" s="135"/>
      <c r="X13" s="135"/>
      <c r="Y13" s="136">
        <f t="shared" ref="Y13:Y19" si="2">S13/M13</f>
        <v>0.31147540983606559</v>
      </c>
      <c r="Z13" s="136"/>
      <c r="AA13" s="136"/>
      <c r="AB13" s="136"/>
      <c r="AC13" s="136"/>
      <c r="AD13" s="136"/>
      <c r="AE13" s="137"/>
      <c r="AF13" s="138" t="s">
        <v>79</v>
      </c>
      <c r="AG13" s="139"/>
      <c r="AH13" s="139"/>
      <c r="AI13" s="139"/>
      <c r="AJ13" s="139"/>
      <c r="AK13" s="140"/>
    </row>
    <row r="14" spans="1:37" ht="17.25" x14ac:dyDescent="0.15">
      <c r="A14" s="133"/>
      <c r="B14" s="134"/>
      <c r="C14" s="134"/>
      <c r="D14" s="134"/>
      <c r="E14" s="134"/>
      <c r="F14" s="135" t="s">
        <v>47</v>
      </c>
      <c r="G14" s="135"/>
      <c r="H14" s="135"/>
      <c r="I14" s="135"/>
      <c r="J14" s="135"/>
      <c r="K14" s="135"/>
      <c r="L14" s="135"/>
      <c r="M14" s="135">
        <f t="shared" si="0"/>
        <v>61</v>
      </c>
      <c r="N14" s="135"/>
      <c r="O14" s="135"/>
      <c r="P14" s="135"/>
      <c r="Q14" s="135"/>
      <c r="R14" s="135"/>
      <c r="S14" s="135">
        <f t="shared" si="1"/>
        <v>19</v>
      </c>
      <c r="T14" s="135"/>
      <c r="U14" s="135"/>
      <c r="V14" s="135"/>
      <c r="W14" s="135"/>
      <c r="X14" s="135"/>
      <c r="Y14" s="136">
        <f t="shared" si="2"/>
        <v>0.31147540983606559</v>
      </c>
      <c r="Z14" s="136"/>
      <c r="AA14" s="136"/>
      <c r="AB14" s="136"/>
      <c r="AC14" s="136"/>
      <c r="AD14" s="136"/>
      <c r="AE14" s="137"/>
      <c r="AF14" s="138" t="s">
        <v>79</v>
      </c>
      <c r="AG14" s="139"/>
      <c r="AH14" s="139"/>
      <c r="AI14" s="139"/>
      <c r="AJ14" s="139"/>
      <c r="AK14" s="140"/>
    </row>
    <row r="15" spans="1:37" ht="17.25" x14ac:dyDescent="0.15">
      <c r="A15" s="133" t="s">
        <v>48</v>
      </c>
      <c r="B15" s="134"/>
      <c r="C15" s="134"/>
      <c r="D15" s="134"/>
      <c r="E15" s="134"/>
      <c r="F15" s="135" t="s">
        <v>49</v>
      </c>
      <c r="G15" s="135"/>
      <c r="H15" s="135"/>
      <c r="I15" s="135"/>
      <c r="J15" s="135"/>
      <c r="K15" s="135"/>
      <c r="L15" s="135"/>
      <c r="M15" s="135">
        <f t="shared" si="0"/>
        <v>56</v>
      </c>
      <c r="N15" s="135"/>
      <c r="O15" s="135"/>
      <c r="P15" s="135"/>
      <c r="Q15" s="135"/>
      <c r="R15" s="135"/>
      <c r="S15" s="135">
        <f t="shared" si="1"/>
        <v>17</v>
      </c>
      <c r="T15" s="135"/>
      <c r="U15" s="135"/>
      <c r="V15" s="135"/>
      <c r="W15" s="135"/>
      <c r="X15" s="135"/>
      <c r="Y15" s="136">
        <f t="shared" si="2"/>
        <v>0.30357142857142855</v>
      </c>
      <c r="Z15" s="136"/>
      <c r="AA15" s="136"/>
      <c r="AB15" s="136"/>
      <c r="AC15" s="136"/>
      <c r="AD15" s="136"/>
      <c r="AE15" s="137"/>
      <c r="AF15" s="138" t="s">
        <v>79</v>
      </c>
      <c r="AG15" s="139"/>
      <c r="AH15" s="139"/>
      <c r="AI15" s="139"/>
      <c r="AJ15" s="139"/>
      <c r="AK15" s="140"/>
    </row>
    <row r="16" spans="1:37" ht="17.25" x14ac:dyDescent="0.15">
      <c r="A16" s="133"/>
      <c r="B16" s="134"/>
      <c r="C16" s="134"/>
      <c r="D16" s="134"/>
      <c r="E16" s="134"/>
      <c r="F16" s="135" t="s">
        <v>50</v>
      </c>
      <c r="G16" s="135"/>
      <c r="H16" s="135"/>
      <c r="I16" s="135"/>
      <c r="J16" s="135"/>
      <c r="K16" s="135"/>
      <c r="L16" s="135"/>
      <c r="M16" s="135">
        <f t="shared" si="0"/>
        <v>56</v>
      </c>
      <c r="N16" s="135"/>
      <c r="O16" s="135"/>
      <c r="P16" s="135"/>
      <c r="Q16" s="135"/>
      <c r="R16" s="135"/>
      <c r="S16" s="135">
        <f t="shared" si="1"/>
        <v>17</v>
      </c>
      <c r="T16" s="135"/>
      <c r="U16" s="135"/>
      <c r="V16" s="135"/>
      <c r="W16" s="135"/>
      <c r="X16" s="135"/>
      <c r="Y16" s="136">
        <f t="shared" si="2"/>
        <v>0.30357142857142855</v>
      </c>
      <c r="Z16" s="136"/>
      <c r="AA16" s="136"/>
      <c r="AB16" s="136"/>
      <c r="AC16" s="136"/>
      <c r="AD16" s="136"/>
      <c r="AE16" s="137"/>
      <c r="AF16" s="138" t="s">
        <v>79</v>
      </c>
      <c r="AG16" s="139"/>
      <c r="AH16" s="139"/>
      <c r="AI16" s="139"/>
      <c r="AJ16" s="139"/>
      <c r="AK16" s="140"/>
    </row>
    <row r="17" spans="1:37" ht="17.25" x14ac:dyDescent="0.15">
      <c r="A17" s="133"/>
      <c r="B17" s="134"/>
      <c r="C17" s="134"/>
      <c r="D17" s="134"/>
      <c r="E17" s="134"/>
      <c r="F17" s="135" t="s">
        <v>51</v>
      </c>
      <c r="G17" s="135"/>
      <c r="H17" s="135"/>
      <c r="I17" s="135"/>
      <c r="J17" s="135"/>
      <c r="K17" s="135"/>
      <c r="L17" s="135"/>
      <c r="M17" s="135">
        <f t="shared" si="0"/>
        <v>56</v>
      </c>
      <c r="N17" s="135"/>
      <c r="O17" s="135"/>
      <c r="P17" s="135"/>
      <c r="Q17" s="135"/>
      <c r="R17" s="135"/>
      <c r="S17" s="135">
        <f t="shared" si="1"/>
        <v>17</v>
      </c>
      <c r="T17" s="135"/>
      <c r="U17" s="135"/>
      <c r="V17" s="135"/>
      <c r="W17" s="135"/>
      <c r="X17" s="135"/>
      <c r="Y17" s="136">
        <f t="shared" si="2"/>
        <v>0.30357142857142855</v>
      </c>
      <c r="Z17" s="136"/>
      <c r="AA17" s="136"/>
      <c r="AB17" s="136"/>
      <c r="AC17" s="136"/>
      <c r="AD17" s="136"/>
      <c r="AE17" s="137"/>
      <c r="AF17" s="138" t="s">
        <v>79</v>
      </c>
      <c r="AG17" s="139"/>
      <c r="AH17" s="139"/>
      <c r="AI17" s="139"/>
      <c r="AJ17" s="139"/>
      <c r="AK17" s="140"/>
    </row>
    <row r="18" spans="1:37" ht="17.25" x14ac:dyDescent="0.15">
      <c r="A18" s="133" t="s">
        <v>52</v>
      </c>
      <c r="B18" s="134"/>
      <c r="C18" s="134"/>
      <c r="D18" s="134"/>
      <c r="E18" s="134"/>
      <c r="F18" s="135" t="s">
        <v>53</v>
      </c>
      <c r="G18" s="135"/>
      <c r="H18" s="135"/>
      <c r="I18" s="135"/>
      <c r="J18" s="135"/>
      <c r="K18" s="135"/>
      <c r="L18" s="135"/>
      <c r="M18" s="135">
        <f t="shared" si="0"/>
        <v>20</v>
      </c>
      <c r="N18" s="135"/>
      <c r="O18" s="135"/>
      <c r="P18" s="135"/>
      <c r="Q18" s="135"/>
      <c r="R18" s="135"/>
      <c r="S18" s="135">
        <f t="shared" si="1"/>
        <v>6</v>
      </c>
      <c r="T18" s="135"/>
      <c r="U18" s="135"/>
      <c r="V18" s="135"/>
      <c r="W18" s="135"/>
      <c r="X18" s="135"/>
      <c r="Y18" s="136">
        <f t="shared" si="2"/>
        <v>0.3</v>
      </c>
      <c r="Z18" s="136"/>
      <c r="AA18" s="136"/>
      <c r="AB18" s="136"/>
      <c r="AC18" s="136"/>
      <c r="AD18" s="136"/>
      <c r="AE18" s="137"/>
      <c r="AF18" s="138" t="s">
        <v>79</v>
      </c>
      <c r="AG18" s="139"/>
      <c r="AH18" s="139"/>
      <c r="AI18" s="139"/>
      <c r="AJ18" s="139"/>
      <c r="AK18" s="140"/>
    </row>
    <row r="19" spans="1:37" ht="18" thickBot="1" x14ac:dyDescent="0.2">
      <c r="A19" s="145" t="s">
        <v>103</v>
      </c>
      <c r="B19" s="146"/>
      <c r="C19" s="146"/>
      <c r="D19" s="146"/>
      <c r="E19" s="146"/>
      <c r="F19" s="147" t="s">
        <v>104</v>
      </c>
      <c r="G19" s="147"/>
      <c r="H19" s="147"/>
      <c r="I19" s="147"/>
      <c r="J19" s="147"/>
      <c r="K19" s="147"/>
      <c r="L19" s="147"/>
      <c r="M19" s="147">
        <f>M30+M42</f>
        <v>40</v>
      </c>
      <c r="N19" s="147"/>
      <c r="O19" s="147"/>
      <c r="P19" s="147"/>
      <c r="Q19" s="147"/>
      <c r="R19" s="147"/>
      <c r="S19" s="147">
        <f t="shared" si="1"/>
        <v>12</v>
      </c>
      <c r="T19" s="147"/>
      <c r="U19" s="147"/>
      <c r="V19" s="147"/>
      <c r="W19" s="147"/>
      <c r="X19" s="147"/>
      <c r="Y19" s="148">
        <f t="shared" si="2"/>
        <v>0.3</v>
      </c>
      <c r="Z19" s="148"/>
      <c r="AA19" s="148"/>
      <c r="AB19" s="148"/>
      <c r="AC19" s="148"/>
      <c r="AD19" s="148"/>
      <c r="AE19" s="149"/>
      <c r="AF19" s="150" t="s">
        <v>79</v>
      </c>
      <c r="AG19" s="151"/>
      <c r="AH19" s="151"/>
      <c r="AI19" s="151"/>
      <c r="AJ19" s="151"/>
      <c r="AK19" s="152"/>
    </row>
    <row r="20" spans="1:37" ht="20.25" customHeight="1" x14ac:dyDescent="0.15">
      <c r="A20" s="1"/>
      <c r="B20" s="2"/>
      <c r="C20" s="2"/>
      <c r="D20" s="2"/>
      <c r="E20" s="2"/>
      <c r="F20" s="2"/>
      <c r="G20" s="15"/>
      <c r="H20" s="15"/>
      <c r="I20" s="15"/>
      <c r="J20" s="15"/>
      <c r="K20" s="15"/>
      <c r="L20" s="15"/>
      <c r="S20" s="12"/>
      <c r="AF20" s="13"/>
    </row>
    <row r="21" spans="1:37" ht="20.25" customHeight="1" x14ac:dyDescent="0.15">
      <c r="A21" s="1"/>
      <c r="B21" s="2"/>
      <c r="C21" s="2"/>
      <c r="D21" s="2"/>
      <c r="E21" s="2"/>
      <c r="F21" s="2"/>
      <c r="G21" s="15"/>
      <c r="H21" s="15"/>
      <c r="I21" s="15"/>
      <c r="J21" s="15"/>
      <c r="K21" s="15"/>
      <c r="L21" s="15"/>
      <c r="S21" s="12"/>
      <c r="AF21" s="13"/>
    </row>
    <row r="22" spans="1:37" ht="20.25" customHeight="1" thickBot="1" x14ac:dyDescent="0.2">
      <c r="A22" s="80" t="s">
        <v>105</v>
      </c>
      <c r="B22" s="81"/>
      <c r="C22" s="81"/>
      <c r="D22" s="81"/>
      <c r="E22" s="81"/>
      <c r="F22" s="82"/>
      <c r="G22" s="28"/>
      <c r="H22" s="28"/>
      <c r="I22" s="28"/>
      <c r="J22" s="28"/>
      <c r="K22" s="28"/>
      <c r="L22" s="28"/>
      <c r="M22" s="29"/>
      <c r="N22" s="29"/>
      <c r="O22" s="29"/>
      <c r="P22" s="29"/>
      <c r="Q22" s="29"/>
      <c r="R22" s="29"/>
      <c r="S22" s="83"/>
      <c r="T22" s="29"/>
      <c r="U22" s="29"/>
      <c r="V22" s="29"/>
      <c r="W22" s="29"/>
      <c r="X22" s="29"/>
      <c r="Y22" s="29"/>
      <c r="Z22" s="29"/>
      <c r="AA22" s="29"/>
      <c r="AB22" s="29"/>
      <c r="AC22" s="29"/>
      <c r="AD22" s="29"/>
      <c r="AE22" s="29"/>
      <c r="AF22" s="13"/>
    </row>
    <row r="23" spans="1:37" ht="17.25" x14ac:dyDescent="0.15">
      <c r="A23" s="153" t="s">
        <v>39</v>
      </c>
      <c r="B23" s="153"/>
      <c r="C23" s="153"/>
      <c r="D23" s="153"/>
      <c r="E23" s="153"/>
      <c r="F23" s="154" t="s">
        <v>40</v>
      </c>
      <c r="G23" s="154"/>
      <c r="H23" s="154"/>
      <c r="I23" s="154"/>
      <c r="J23" s="154"/>
      <c r="K23" s="154"/>
      <c r="L23" s="154"/>
      <c r="M23" s="154" t="s">
        <v>41</v>
      </c>
      <c r="N23" s="154"/>
      <c r="O23" s="154"/>
      <c r="P23" s="154"/>
      <c r="Q23" s="154"/>
      <c r="R23" s="154"/>
      <c r="S23" s="154" t="s">
        <v>42</v>
      </c>
      <c r="T23" s="154"/>
      <c r="U23" s="154"/>
      <c r="V23" s="154"/>
      <c r="W23" s="154"/>
      <c r="X23" s="154"/>
      <c r="Y23" s="154" t="s">
        <v>43</v>
      </c>
      <c r="Z23" s="154"/>
      <c r="AA23" s="154"/>
      <c r="AB23" s="154"/>
      <c r="AC23" s="154"/>
      <c r="AD23" s="154"/>
      <c r="AE23" s="155"/>
      <c r="AF23" s="142" t="s">
        <v>106</v>
      </c>
      <c r="AG23" s="143"/>
      <c r="AH23" s="143"/>
      <c r="AI23" s="143"/>
      <c r="AJ23" s="143"/>
      <c r="AK23" s="144"/>
    </row>
    <row r="24" spans="1:37" ht="17.25" x14ac:dyDescent="0.15">
      <c r="A24" s="134" t="s">
        <v>44</v>
      </c>
      <c r="B24" s="134"/>
      <c r="C24" s="134"/>
      <c r="D24" s="134"/>
      <c r="E24" s="134"/>
      <c r="F24" s="135" t="s">
        <v>45</v>
      </c>
      <c r="G24" s="135"/>
      <c r="H24" s="135"/>
      <c r="I24" s="135"/>
      <c r="J24" s="135"/>
      <c r="K24" s="135"/>
      <c r="L24" s="135"/>
      <c r="M24" s="135">
        <v>30</v>
      </c>
      <c r="N24" s="135"/>
      <c r="O24" s="135"/>
      <c r="P24" s="135"/>
      <c r="Q24" s="135"/>
      <c r="R24" s="135"/>
      <c r="S24" s="135">
        <v>9</v>
      </c>
      <c r="T24" s="135"/>
      <c r="U24" s="135"/>
      <c r="V24" s="135"/>
      <c r="W24" s="135"/>
      <c r="X24" s="135"/>
      <c r="Y24" s="136">
        <f t="shared" ref="Y24:Y31" si="3">S24/M24</f>
        <v>0.3</v>
      </c>
      <c r="Z24" s="136"/>
      <c r="AA24" s="136"/>
      <c r="AB24" s="136"/>
      <c r="AC24" s="136"/>
      <c r="AD24" s="136"/>
      <c r="AE24" s="137"/>
      <c r="AF24" s="138" t="s">
        <v>79</v>
      </c>
      <c r="AG24" s="139"/>
      <c r="AH24" s="139"/>
      <c r="AI24" s="139"/>
      <c r="AJ24" s="139"/>
      <c r="AK24" s="140"/>
    </row>
    <row r="25" spans="1:37" ht="17.25" x14ac:dyDescent="0.15">
      <c r="A25" s="134"/>
      <c r="B25" s="134"/>
      <c r="C25" s="134"/>
      <c r="D25" s="134"/>
      <c r="E25" s="134"/>
      <c r="F25" s="135" t="s">
        <v>46</v>
      </c>
      <c r="G25" s="135"/>
      <c r="H25" s="135"/>
      <c r="I25" s="135"/>
      <c r="J25" s="135"/>
      <c r="K25" s="135"/>
      <c r="L25" s="135"/>
      <c r="M25" s="135">
        <v>30</v>
      </c>
      <c r="N25" s="135"/>
      <c r="O25" s="135"/>
      <c r="P25" s="135"/>
      <c r="Q25" s="135"/>
      <c r="R25" s="135"/>
      <c r="S25" s="135">
        <v>9</v>
      </c>
      <c r="T25" s="135"/>
      <c r="U25" s="135"/>
      <c r="V25" s="135"/>
      <c r="W25" s="135"/>
      <c r="X25" s="135"/>
      <c r="Y25" s="136">
        <f t="shared" si="3"/>
        <v>0.3</v>
      </c>
      <c r="Z25" s="136"/>
      <c r="AA25" s="136"/>
      <c r="AB25" s="136"/>
      <c r="AC25" s="136"/>
      <c r="AD25" s="136"/>
      <c r="AE25" s="137"/>
      <c r="AF25" s="138" t="s">
        <v>79</v>
      </c>
      <c r="AG25" s="139"/>
      <c r="AH25" s="139"/>
      <c r="AI25" s="139"/>
      <c r="AJ25" s="139"/>
      <c r="AK25" s="140"/>
    </row>
    <row r="26" spans="1:37" ht="17.25" x14ac:dyDescent="0.15">
      <c r="A26" s="134"/>
      <c r="B26" s="134"/>
      <c r="C26" s="134"/>
      <c r="D26" s="134"/>
      <c r="E26" s="134"/>
      <c r="F26" s="135" t="s">
        <v>47</v>
      </c>
      <c r="G26" s="135"/>
      <c r="H26" s="135"/>
      <c r="I26" s="135"/>
      <c r="J26" s="135"/>
      <c r="K26" s="135"/>
      <c r="L26" s="135"/>
      <c r="M26" s="135">
        <v>30</v>
      </c>
      <c r="N26" s="135"/>
      <c r="O26" s="135"/>
      <c r="P26" s="135"/>
      <c r="Q26" s="135"/>
      <c r="R26" s="135"/>
      <c r="S26" s="135">
        <v>9</v>
      </c>
      <c r="T26" s="135"/>
      <c r="U26" s="135"/>
      <c r="V26" s="135"/>
      <c r="W26" s="135"/>
      <c r="X26" s="135"/>
      <c r="Y26" s="136">
        <f t="shared" si="3"/>
        <v>0.3</v>
      </c>
      <c r="Z26" s="136"/>
      <c r="AA26" s="136"/>
      <c r="AB26" s="136"/>
      <c r="AC26" s="136"/>
      <c r="AD26" s="136"/>
      <c r="AE26" s="137"/>
      <c r="AF26" s="138" t="s">
        <v>79</v>
      </c>
      <c r="AG26" s="139"/>
      <c r="AH26" s="139"/>
      <c r="AI26" s="139"/>
      <c r="AJ26" s="139"/>
      <c r="AK26" s="140"/>
    </row>
    <row r="27" spans="1:37" ht="17.25" x14ac:dyDescent="0.15">
      <c r="A27" s="134" t="s">
        <v>48</v>
      </c>
      <c r="B27" s="134"/>
      <c r="C27" s="134"/>
      <c r="D27" s="134"/>
      <c r="E27" s="134"/>
      <c r="F27" s="135" t="s">
        <v>49</v>
      </c>
      <c r="G27" s="135"/>
      <c r="H27" s="135"/>
      <c r="I27" s="135"/>
      <c r="J27" s="135"/>
      <c r="K27" s="135"/>
      <c r="L27" s="135"/>
      <c r="M27" s="156">
        <v>25</v>
      </c>
      <c r="N27" s="157"/>
      <c r="O27" s="157"/>
      <c r="P27" s="157"/>
      <c r="Q27" s="157"/>
      <c r="R27" s="158"/>
      <c r="S27" s="135">
        <v>8</v>
      </c>
      <c r="T27" s="135"/>
      <c r="U27" s="135"/>
      <c r="V27" s="135"/>
      <c r="W27" s="135"/>
      <c r="X27" s="135"/>
      <c r="Y27" s="136">
        <f t="shared" si="3"/>
        <v>0.32</v>
      </c>
      <c r="Z27" s="136"/>
      <c r="AA27" s="136"/>
      <c r="AB27" s="136"/>
      <c r="AC27" s="136"/>
      <c r="AD27" s="136"/>
      <c r="AE27" s="137"/>
      <c r="AF27" s="138" t="s">
        <v>79</v>
      </c>
      <c r="AG27" s="139"/>
      <c r="AH27" s="139"/>
      <c r="AI27" s="139"/>
      <c r="AJ27" s="139"/>
      <c r="AK27" s="140"/>
    </row>
    <row r="28" spans="1:37" ht="17.25" x14ac:dyDescent="0.15">
      <c r="A28" s="134"/>
      <c r="B28" s="134"/>
      <c r="C28" s="134"/>
      <c r="D28" s="134"/>
      <c r="E28" s="134"/>
      <c r="F28" s="135" t="s">
        <v>50</v>
      </c>
      <c r="G28" s="135"/>
      <c r="H28" s="135"/>
      <c r="I28" s="135"/>
      <c r="J28" s="135"/>
      <c r="K28" s="135"/>
      <c r="L28" s="135"/>
      <c r="M28" s="156">
        <v>25</v>
      </c>
      <c r="N28" s="157"/>
      <c r="O28" s="157"/>
      <c r="P28" s="157"/>
      <c r="Q28" s="157"/>
      <c r="R28" s="158"/>
      <c r="S28" s="135">
        <v>8</v>
      </c>
      <c r="T28" s="135"/>
      <c r="U28" s="135"/>
      <c r="V28" s="135"/>
      <c r="W28" s="135"/>
      <c r="X28" s="135"/>
      <c r="Y28" s="136">
        <f t="shared" si="3"/>
        <v>0.32</v>
      </c>
      <c r="Z28" s="136"/>
      <c r="AA28" s="136"/>
      <c r="AB28" s="136"/>
      <c r="AC28" s="136"/>
      <c r="AD28" s="136"/>
      <c r="AE28" s="137"/>
      <c r="AF28" s="138" t="s">
        <v>79</v>
      </c>
      <c r="AG28" s="139"/>
      <c r="AH28" s="139"/>
      <c r="AI28" s="139"/>
      <c r="AJ28" s="139"/>
      <c r="AK28" s="140"/>
    </row>
    <row r="29" spans="1:37" ht="17.25" x14ac:dyDescent="0.15">
      <c r="A29" s="134"/>
      <c r="B29" s="134"/>
      <c r="C29" s="134"/>
      <c r="D29" s="134"/>
      <c r="E29" s="134"/>
      <c r="F29" s="135" t="s">
        <v>51</v>
      </c>
      <c r="G29" s="135"/>
      <c r="H29" s="135"/>
      <c r="I29" s="135"/>
      <c r="J29" s="135"/>
      <c r="K29" s="135"/>
      <c r="L29" s="135"/>
      <c r="M29" s="156">
        <v>25</v>
      </c>
      <c r="N29" s="157"/>
      <c r="O29" s="157"/>
      <c r="P29" s="157"/>
      <c r="Q29" s="157"/>
      <c r="R29" s="158"/>
      <c r="S29" s="135">
        <v>8</v>
      </c>
      <c r="T29" s="135"/>
      <c r="U29" s="135"/>
      <c r="V29" s="135"/>
      <c r="W29" s="135"/>
      <c r="X29" s="135"/>
      <c r="Y29" s="136">
        <f t="shared" si="3"/>
        <v>0.32</v>
      </c>
      <c r="Z29" s="136"/>
      <c r="AA29" s="136"/>
      <c r="AB29" s="136"/>
      <c r="AC29" s="136"/>
      <c r="AD29" s="136"/>
      <c r="AE29" s="137"/>
      <c r="AF29" s="138" t="s">
        <v>79</v>
      </c>
      <c r="AG29" s="139"/>
      <c r="AH29" s="139"/>
      <c r="AI29" s="139"/>
      <c r="AJ29" s="139"/>
      <c r="AK29" s="140"/>
    </row>
    <row r="30" spans="1:37" ht="17.25" x14ac:dyDescent="0.15">
      <c r="A30" s="134" t="s">
        <v>52</v>
      </c>
      <c r="B30" s="134"/>
      <c r="C30" s="134"/>
      <c r="D30" s="134"/>
      <c r="E30" s="134"/>
      <c r="F30" s="135" t="s">
        <v>53</v>
      </c>
      <c r="G30" s="135"/>
      <c r="H30" s="135"/>
      <c r="I30" s="135"/>
      <c r="J30" s="135"/>
      <c r="K30" s="135"/>
      <c r="L30" s="135"/>
      <c r="M30" s="135">
        <v>20</v>
      </c>
      <c r="N30" s="135"/>
      <c r="O30" s="135"/>
      <c r="P30" s="135"/>
      <c r="Q30" s="135"/>
      <c r="R30" s="135"/>
      <c r="S30" s="135">
        <v>6</v>
      </c>
      <c r="T30" s="135"/>
      <c r="U30" s="135"/>
      <c r="V30" s="135"/>
      <c r="W30" s="135"/>
      <c r="X30" s="135"/>
      <c r="Y30" s="136">
        <f t="shared" si="3"/>
        <v>0.3</v>
      </c>
      <c r="Z30" s="136"/>
      <c r="AA30" s="136"/>
      <c r="AB30" s="136"/>
      <c r="AC30" s="136"/>
      <c r="AD30" s="136"/>
      <c r="AE30" s="137"/>
      <c r="AF30" s="138" t="s">
        <v>79</v>
      </c>
      <c r="AG30" s="139"/>
      <c r="AH30" s="139"/>
      <c r="AI30" s="139"/>
      <c r="AJ30" s="139"/>
      <c r="AK30" s="140"/>
    </row>
    <row r="31" spans="1:37" ht="17.25" x14ac:dyDescent="0.15">
      <c r="A31" s="134" t="s">
        <v>103</v>
      </c>
      <c r="B31" s="134"/>
      <c r="C31" s="134"/>
      <c r="D31" s="134"/>
      <c r="E31" s="134"/>
      <c r="F31" s="135" t="s">
        <v>104</v>
      </c>
      <c r="G31" s="135"/>
      <c r="H31" s="135"/>
      <c r="I31" s="135"/>
      <c r="J31" s="135"/>
      <c r="K31" s="135"/>
      <c r="L31" s="135"/>
      <c r="M31" s="135">
        <v>20</v>
      </c>
      <c r="N31" s="135"/>
      <c r="O31" s="135"/>
      <c r="P31" s="135"/>
      <c r="Q31" s="135"/>
      <c r="R31" s="135"/>
      <c r="S31" s="135">
        <v>6</v>
      </c>
      <c r="T31" s="135"/>
      <c r="U31" s="135"/>
      <c r="V31" s="135"/>
      <c r="W31" s="135"/>
      <c r="X31" s="135"/>
      <c r="Y31" s="136">
        <f t="shared" si="3"/>
        <v>0.3</v>
      </c>
      <c r="Z31" s="136"/>
      <c r="AA31" s="136"/>
      <c r="AB31" s="136"/>
      <c r="AC31" s="136"/>
      <c r="AD31" s="136"/>
      <c r="AE31" s="137"/>
      <c r="AF31" s="159" t="s">
        <v>79</v>
      </c>
      <c r="AG31" s="160"/>
      <c r="AH31" s="160"/>
      <c r="AI31" s="160"/>
      <c r="AJ31" s="160"/>
      <c r="AK31" s="161"/>
    </row>
    <row r="32" spans="1:37" ht="17.25" x14ac:dyDescent="0.15">
      <c r="A32" s="84"/>
      <c r="B32" s="84"/>
      <c r="C32" s="84"/>
      <c r="D32" s="84"/>
      <c r="E32" s="84"/>
      <c r="F32" s="85"/>
      <c r="G32" s="85"/>
      <c r="H32" s="85"/>
      <c r="I32" s="85"/>
      <c r="J32" s="85"/>
      <c r="K32" s="85"/>
      <c r="L32" s="85"/>
      <c r="M32" s="85"/>
      <c r="N32" s="85"/>
      <c r="O32" s="85"/>
      <c r="P32" s="85"/>
      <c r="Q32" s="85"/>
      <c r="R32" s="85"/>
      <c r="S32" s="85"/>
      <c r="T32" s="85"/>
      <c r="U32" s="85"/>
      <c r="V32" s="85"/>
      <c r="W32" s="85"/>
      <c r="X32" s="85"/>
      <c r="Y32" s="86"/>
      <c r="Z32" s="86"/>
      <c r="AA32" s="86"/>
      <c r="AB32" s="86"/>
      <c r="AC32" s="86"/>
      <c r="AD32" s="86"/>
      <c r="AE32" s="86"/>
      <c r="AF32" s="2"/>
    </row>
    <row r="33" spans="1:37" ht="20.25" customHeight="1" thickBot="1" x14ac:dyDescent="0.2">
      <c r="A33" s="81" t="s">
        <v>107</v>
      </c>
      <c r="B33" s="81"/>
      <c r="C33" s="81"/>
      <c r="D33" s="81"/>
      <c r="E33" s="81"/>
      <c r="F33" s="82"/>
      <c r="G33" s="28"/>
      <c r="H33" s="28"/>
      <c r="I33" s="28"/>
      <c r="J33" s="28"/>
      <c r="K33" s="28"/>
      <c r="L33" s="28"/>
      <c r="M33" s="29"/>
      <c r="N33" s="29"/>
      <c r="O33" s="29"/>
      <c r="P33" s="29"/>
      <c r="Q33" s="29"/>
      <c r="R33" s="29"/>
      <c r="S33" s="83"/>
      <c r="T33" s="29"/>
      <c r="U33" s="29"/>
      <c r="V33" s="29"/>
      <c r="W33" s="29"/>
      <c r="X33" s="29"/>
      <c r="Y33" s="29"/>
      <c r="Z33" s="29"/>
      <c r="AA33" s="29"/>
      <c r="AB33" s="29"/>
      <c r="AC33" s="29"/>
      <c r="AD33" s="29"/>
      <c r="AE33" s="29"/>
      <c r="AF33" s="13"/>
    </row>
    <row r="34" spans="1:37" ht="17.25" x14ac:dyDescent="0.15">
      <c r="A34" s="153" t="s">
        <v>39</v>
      </c>
      <c r="B34" s="153"/>
      <c r="C34" s="153"/>
      <c r="D34" s="153"/>
      <c r="E34" s="153"/>
      <c r="F34" s="154" t="s">
        <v>40</v>
      </c>
      <c r="G34" s="154"/>
      <c r="H34" s="154"/>
      <c r="I34" s="154"/>
      <c r="J34" s="154"/>
      <c r="K34" s="154"/>
      <c r="L34" s="154"/>
      <c r="M34" s="154" t="s">
        <v>41</v>
      </c>
      <c r="N34" s="154"/>
      <c r="O34" s="154"/>
      <c r="P34" s="154"/>
      <c r="Q34" s="154"/>
      <c r="R34" s="154"/>
      <c r="S34" s="154" t="s">
        <v>42</v>
      </c>
      <c r="T34" s="154"/>
      <c r="U34" s="154"/>
      <c r="V34" s="154"/>
      <c r="W34" s="154"/>
      <c r="X34" s="154"/>
      <c r="Y34" s="154" t="s">
        <v>43</v>
      </c>
      <c r="Z34" s="154"/>
      <c r="AA34" s="154"/>
      <c r="AB34" s="154"/>
      <c r="AC34" s="154"/>
      <c r="AD34" s="154"/>
      <c r="AE34" s="155"/>
      <c r="AF34" s="142" t="s">
        <v>108</v>
      </c>
      <c r="AG34" s="143"/>
      <c r="AH34" s="143"/>
      <c r="AI34" s="143"/>
      <c r="AJ34" s="143"/>
      <c r="AK34" s="144"/>
    </row>
    <row r="35" spans="1:37" ht="17.25" x14ac:dyDescent="0.15">
      <c r="A35" s="134" t="s">
        <v>44</v>
      </c>
      <c r="B35" s="134"/>
      <c r="C35" s="134"/>
      <c r="D35" s="134"/>
      <c r="E35" s="134"/>
      <c r="F35" s="135" t="s">
        <v>45</v>
      </c>
      <c r="G35" s="135"/>
      <c r="H35" s="135"/>
      <c r="I35" s="135"/>
      <c r="J35" s="135"/>
      <c r="K35" s="135"/>
      <c r="L35" s="135"/>
      <c r="M35" s="135">
        <v>31</v>
      </c>
      <c r="N35" s="135"/>
      <c r="O35" s="135"/>
      <c r="P35" s="135"/>
      <c r="Q35" s="135"/>
      <c r="R35" s="135"/>
      <c r="S35" s="135">
        <v>10</v>
      </c>
      <c r="T35" s="135"/>
      <c r="U35" s="135"/>
      <c r="V35" s="135"/>
      <c r="W35" s="135"/>
      <c r="X35" s="135"/>
      <c r="Y35" s="136">
        <f t="shared" ref="Y35:Y42" si="4">S35/M35</f>
        <v>0.32258064516129031</v>
      </c>
      <c r="Z35" s="136"/>
      <c r="AA35" s="136"/>
      <c r="AB35" s="136"/>
      <c r="AC35" s="136"/>
      <c r="AD35" s="136"/>
      <c r="AE35" s="137"/>
      <c r="AF35" s="138" t="s">
        <v>79</v>
      </c>
      <c r="AG35" s="139"/>
      <c r="AH35" s="139"/>
      <c r="AI35" s="139"/>
      <c r="AJ35" s="139"/>
      <c r="AK35" s="140"/>
    </row>
    <row r="36" spans="1:37" ht="17.25" x14ac:dyDescent="0.15">
      <c r="A36" s="134"/>
      <c r="B36" s="134"/>
      <c r="C36" s="134"/>
      <c r="D36" s="134"/>
      <c r="E36" s="134"/>
      <c r="F36" s="135" t="s">
        <v>46</v>
      </c>
      <c r="G36" s="135"/>
      <c r="H36" s="135"/>
      <c r="I36" s="135"/>
      <c r="J36" s="135"/>
      <c r="K36" s="135"/>
      <c r="L36" s="135"/>
      <c r="M36" s="135">
        <v>31</v>
      </c>
      <c r="N36" s="135"/>
      <c r="O36" s="135"/>
      <c r="P36" s="135"/>
      <c r="Q36" s="135"/>
      <c r="R36" s="135"/>
      <c r="S36" s="135">
        <v>10</v>
      </c>
      <c r="T36" s="135"/>
      <c r="U36" s="135"/>
      <c r="V36" s="135"/>
      <c r="W36" s="135"/>
      <c r="X36" s="135"/>
      <c r="Y36" s="136">
        <f t="shared" si="4"/>
        <v>0.32258064516129031</v>
      </c>
      <c r="Z36" s="136"/>
      <c r="AA36" s="136"/>
      <c r="AB36" s="136"/>
      <c r="AC36" s="136"/>
      <c r="AD36" s="136"/>
      <c r="AE36" s="137"/>
      <c r="AF36" s="138" t="s">
        <v>79</v>
      </c>
      <c r="AG36" s="139"/>
      <c r="AH36" s="139"/>
      <c r="AI36" s="139"/>
      <c r="AJ36" s="139"/>
      <c r="AK36" s="140"/>
    </row>
    <row r="37" spans="1:37" ht="17.25" x14ac:dyDescent="0.15">
      <c r="A37" s="134"/>
      <c r="B37" s="134"/>
      <c r="C37" s="134"/>
      <c r="D37" s="134"/>
      <c r="E37" s="134"/>
      <c r="F37" s="135" t="s">
        <v>47</v>
      </c>
      <c r="G37" s="135"/>
      <c r="H37" s="135"/>
      <c r="I37" s="135"/>
      <c r="J37" s="135"/>
      <c r="K37" s="135"/>
      <c r="L37" s="135"/>
      <c r="M37" s="135">
        <v>31</v>
      </c>
      <c r="N37" s="135"/>
      <c r="O37" s="135"/>
      <c r="P37" s="135"/>
      <c r="Q37" s="135"/>
      <c r="R37" s="135"/>
      <c r="S37" s="135">
        <v>10</v>
      </c>
      <c r="T37" s="135"/>
      <c r="U37" s="135"/>
      <c r="V37" s="135"/>
      <c r="W37" s="135"/>
      <c r="X37" s="135"/>
      <c r="Y37" s="136">
        <f t="shared" si="4"/>
        <v>0.32258064516129031</v>
      </c>
      <c r="Z37" s="136"/>
      <c r="AA37" s="136"/>
      <c r="AB37" s="136"/>
      <c r="AC37" s="136"/>
      <c r="AD37" s="136"/>
      <c r="AE37" s="137"/>
      <c r="AF37" s="138" t="s">
        <v>79</v>
      </c>
      <c r="AG37" s="139"/>
      <c r="AH37" s="139"/>
      <c r="AI37" s="139"/>
      <c r="AJ37" s="139"/>
      <c r="AK37" s="140"/>
    </row>
    <row r="38" spans="1:37" ht="17.25" x14ac:dyDescent="0.15">
      <c r="A38" s="134" t="s">
        <v>48</v>
      </c>
      <c r="B38" s="134"/>
      <c r="C38" s="134"/>
      <c r="D38" s="134"/>
      <c r="E38" s="134"/>
      <c r="F38" s="135" t="s">
        <v>49</v>
      </c>
      <c r="G38" s="135"/>
      <c r="H38" s="135"/>
      <c r="I38" s="135"/>
      <c r="J38" s="135"/>
      <c r="K38" s="135"/>
      <c r="L38" s="135"/>
      <c r="M38" s="135">
        <v>31</v>
      </c>
      <c r="N38" s="135"/>
      <c r="O38" s="135"/>
      <c r="P38" s="135"/>
      <c r="Q38" s="135"/>
      <c r="R38" s="135"/>
      <c r="S38" s="135">
        <v>9</v>
      </c>
      <c r="T38" s="135"/>
      <c r="U38" s="135"/>
      <c r="V38" s="135"/>
      <c r="W38" s="135"/>
      <c r="X38" s="135"/>
      <c r="Y38" s="136">
        <f t="shared" si="4"/>
        <v>0.29032258064516131</v>
      </c>
      <c r="Z38" s="136"/>
      <c r="AA38" s="136"/>
      <c r="AB38" s="136"/>
      <c r="AC38" s="136"/>
      <c r="AD38" s="136"/>
      <c r="AE38" s="137"/>
      <c r="AF38" s="138" t="s">
        <v>79</v>
      </c>
      <c r="AG38" s="139"/>
      <c r="AH38" s="139"/>
      <c r="AI38" s="139"/>
      <c r="AJ38" s="139"/>
      <c r="AK38" s="140"/>
    </row>
    <row r="39" spans="1:37" ht="17.25" x14ac:dyDescent="0.15">
      <c r="A39" s="134"/>
      <c r="B39" s="134"/>
      <c r="C39" s="134"/>
      <c r="D39" s="134"/>
      <c r="E39" s="134"/>
      <c r="F39" s="135" t="s">
        <v>50</v>
      </c>
      <c r="G39" s="135"/>
      <c r="H39" s="135"/>
      <c r="I39" s="135"/>
      <c r="J39" s="135"/>
      <c r="K39" s="135"/>
      <c r="L39" s="135"/>
      <c r="M39" s="135">
        <v>31</v>
      </c>
      <c r="N39" s="135"/>
      <c r="O39" s="135"/>
      <c r="P39" s="135"/>
      <c r="Q39" s="135"/>
      <c r="R39" s="135"/>
      <c r="S39" s="135">
        <v>9</v>
      </c>
      <c r="T39" s="135"/>
      <c r="U39" s="135"/>
      <c r="V39" s="135"/>
      <c r="W39" s="135"/>
      <c r="X39" s="135"/>
      <c r="Y39" s="136">
        <f t="shared" si="4"/>
        <v>0.29032258064516131</v>
      </c>
      <c r="Z39" s="136"/>
      <c r="AA39" s="136"/>
      <c r="AB39" s="136"/>
      <c r="AC39" s="136"/>
      <c r="AD39" s="136"/>
      <c r="AE39" s="137"/>
      <c r="AF39" s="138" t="s">
        <v>79</v>
      </c>
      <c r="AG39" s="139"/>
      <c r="AH39" s="139"/>
      <c r="AI39" s="139"/>
      <c r="AJ39" s="139"/>
      <c r="AK39" s="140"/>
    </row>
    <row r="40" spans="1:37" ht="17.25" x14ac:dyDescent="0.15">
      <c r="A40" s="134"/>
      <c r="B40" s="134"/>
      <c r="C40" s="134"/>
      <c r="D40" s="134"/>
      <c r="E40" s="134"/>
      <c r="F40" s="135" t="s">
        <v>51</v>
      </c>
      <c r="G40" s="135"/>
      <c r="H40" s="135"/>
      <c r="I40" s="135"/>
      <c r="J40" s="135"/>
      <c r="K40" s="135"/>
      <c r="L40" s="135"/>
      <c r="M40" s="135">
        <v>31</v>
      </c>
      <c r="N40" s="135"/>
      <c r="O40" s="135"/>
      <c r="P40" s="135"/>
      <c r="Q40" s="135"/>
      <c r="R40" s="135"/>
      <c r="S40" s="135">
        <v>9</v>
      </c>
      <c r="T40" s="135"/>
      <c r="U40" s="135"/>
      <c r="V40" s="135"/>
      <c r="W40" s="135"/>
      <c r="X40" s="135"/>
      <c r="Y40" s="136">
        <f t="shared" si="4"/>
        <v>0.29032258064516131</v>
      </c>
      <c r="Z40" s="136"/>
      <c r="AA40" s="136"/>
      <c r="AB40" s="136"/>
      <c r="AC40" s="136"/>
      <c r="AD40" s="136"/>
      <c r="AE40" s="137"/>
      <c r="AF40" s="138" t="s">
        <v>79</v>
      </c>
      <c r="AG40" s="139"/>
      <c r="AH40" s="139"/>
      <c r="AI40" s="139"/>
      <c r="AJ40" s="139"/>
      <c r="AK40" s="140"/>
    </row>
    <row r="41" spans="1:37" ht="17.25" x14ac:dyDescent="0.15">
      <c r="A41" s="134" t="s">
        <v>52</v>
      </c>
      <c r="B41" s="134"/>
      <c r="C41" s="134"/>
      <c r="D41" s="134"/>
      <c r="E41" s="134"/>
      <c r="F41" s="135" t="s">
        <v>53</v>
      </c>
      <c r="G41" s="135"/>
      <c r="H41" s="135"/>
      <c r="I41" s="135"/>
      <c r="J41" s="135"/>
      <c r="K41" s="135"/>
      <c r="L41" s="135"/>
      <c r="M41" s="135">
        <v>0</v>
      </c>
      <c r="N41" s="135"/>
      <c r="O41" s="135"/>
      <c r="P41" s="135"/>
      <c r="Q41" s="135"/>
      <c r="R41" s="135"/>
      <c r="S41" s="135">
        <v>0</v>
      </c>
      <c r="T41" s="135"/>
      <c r="U41" s="135"/>
      <c r="V41" s="135"/>
      <c r="W41" s="135"/>
      <c r="X41" s="135"/>
      <c r="Y41" s="136"/>
      <c r="Z41" s="136"/>
      <c r="AA41" s="136"/>
      <c r="AB41" s="136"/>
      <c r="AC41" s="136"/>
      <c r="AD41" s="136"/>
      <c r="AE41" s="137"/>
      <c r="AF41" s="138"/>
      <c r="AG41" s="139"/>
      <c r="AH41" s="139"/>
      <c r="AI41" s="139"/>
      <c r="AJ41" s="139"/>
      <c r="AK41" s="140"/>
    </row>
    <row r="42" spans="1:37" ht="17.25" x14ac:dyDescent="0.15">
      <c r="A42" s="134" t="s">
        <v>103</v>
      </c>
      <c r="B42" s="134"/>
      <c r="C42" s="134"/>
      <c r="D42" s="134"/>
      <c r="E42" s="134"/>
      <c r="F42" s="135" t="s">
        <v>104</v>
      </c>
      <c r="G42" s="135"/>
      <c r="H42" s="135"/>
      <c r="I42" s="135"/>
      <c r="J42" s="135"/>
      <c r="K42" s="135"/>
      <c r="L42" s="135"/>
      <c r="M42" s="135">
        <v>20</v>
      </c>
      <c r="N42" s="135"/>
      <c r="O42" s="135"/>
      <c r="P42" s="135"/>
      <c r="Q42" s="135"/>
      <c r="R42" s="135"/>
      <c r="S42" s="135">
        <v>6</v>
      </c>
      <c r="T42" s="135"/>
      <c r="U42" s="135"/>
      <c r="V42" s="135"/>
      <c r="W42" s="135"/>
      <c r="X42" s="135"/>
      <c r="Y42" s="136">
        <f t="shared" si="4"/>
        <v>0.3</v>
      </c>
      <c r="Z42" s="136"/>
      <c r="AA42" s="136"/>
      <c r="AB42" s="136"/>
      <c r="AC42" s="136"/>
      <c r="AD42" s="136"/>
      <c r="AE42" s="137"/>
      <c r="AF42" s="159" t="s">
        <v>79</v>
      </c>
      <c r="AG42" s="160"/>
      <c r="AH42" s="160"/>
      <c r="AI42" s="160"/>
      <c r="AJ42" s="160"/>
      <c r="AK42" s="161"/>
    </row>
    <row r="43" spans="1:37" ht="17.25" x14ac:dyDescent="0.15">
      <c r="A43" s="84"/>
      <c r="B43" s="84"/>
      <c r="C43" s="84"/>
      <c r="D43" s="84"/>
      <c r="E43" s="84"/>
      <c r="F43" s="85"/>
      <c r="G43" s="85"/>
      <c r="H43" s="85"/>
      <c r="I43" s="85"/>
      <c r="J43" s="85"/>
      <c r="K43" s="85"/>
      <c r="L43" s="85"/>
      <c r="M43" s="85"/>
      <c r="N43" s="85"/>
      <c r="O43" s="85"/>
      <c r="P43" s="85"/>
      <c r="Q43" s="85"/>
      <c r="R43" s="85"/>
      <c r="S43" s="85"/>
      <c r="T43" s="85"/>
      <c r="U43" s="85"/>
      <c r="V43" s="85"/>
      <c r="W43" s="85"/>
      <c r="X43" s="85"/>
      <c r="Y43" s="86"/>
      <c r="Z43" s="86"/>
      <c r="AA43" s="86"/>
      <c r="AB43" s="86"/>
      <c r="AC43" s="86"/>
      <c r="AD43" s="86"/>
      <c r="AE43" s="86"/>
      <c r="AF43" s="2"/>
    </row>
    <row r="44" spans="1:37" s="1" customFormat="1" ht="17.25" x14ac:dyDescent="0.15">
      <c r="A44" s="1" t="s">
        <v>54</v>
      </c>
      <c r="G44" s="15"/>
      <c r="H44" s="15"/>
      <c r="I44" s="15"/>
      <c r="J44" s="15"/>
      <c r="K44" s="15"/>
      <c r="L44" s="15"/>
      <c r="M44" s="15"/>
      <c r="N44" s="15"/>
      <c r="O44" s="15"/>
      <c r="P44" s="15"/>
      <c r="Q44" s="15"/>
      <c r="R44" s="15"/>
      <c r="S44" s="15"/>
      <c r="T44" s="15"/>
      <c r="U44" s="15"/>
      <c r="V44" s="15"/>
      <c r="W44" s="15"/>
      <c r="X44" s="15"/>
      <c r="Y44" s="15"/>
      <c r="Z44" s="15"/>
      <c r="AA44" s="15"/>
      <c r="AB44" s="15"/>
      <c r="AC44" s="15"/>
      <c r="AD44" s="15"/>
      <c r="AE44" s="15"/>
    </row>
    <row r="45" spans="1:37" s="1" customFormat="1" ht="17.25" x14ac:dyDescent="0.15">
      <c r="A45" s="2"/>
      <c r="B45" s="2"/>
      <c r="C45" s="2"/>
      <c r="D45" s="2"/>
      <c r="E45" s="2"/>
      <c r="F45" s="2"/>
      <c r="G45" s="15"/>
      <c r="H45" s="15"/>
      <c r="I45" s="15"/>
      <c r="J45" s="15"/>
      <c r="K45" s="15"/>
      <c r="L45" s="15"/>
      <c r="M45" s="15"/>
      <c r="N45" s="15"/>
      <c r="O45" s="15"/>
      <c r="P45" s="15"/>
      <c r="Q45" s="15"/>
      <c r="R45" s="15"/>
      <c r="S45" s="15"/>
      <c r="T45" s="15"/>
      <c r="U45" s="15"/>
      <c r="V45" s="15"/>
      <c r="W45" s="15"/>
      <c r="X45" s="15"/>
      <c r="Y45" s="15"/>
      <c r="Z45" s="15"/>
      <c r="AA45" s="15"/>
      <c r="AB45" s="15"/>
      <c r="AC45" s="15"/>
      <c r="AD45" s="15"/>
      <c r="AE45" s="15"/>
      <c r="AF45" s="2"/>
    </row>
    <row r="46" spans="1:37" s="2" customFormat="1" ht="17.25" x14ac:dyDescent="0.15">
      <c r="A46" s="162" t="s">
        <v>55</v>
      </c>
      <c r="B46" s="162"/>
      <c r="C46" s="162"/>
      <c r="D46" s="162"/>
      <c r="E46" s="162"/>
      <c r="F46" s="162"/>
      <c r="G46" s="162"/>
      <c r="H46" s="162"/>
      <c r="I46" s="162"/>
      <c r="J46" s="162"/>
      <c r="K46" s="162"/>
      <c r="L46" s="162"/>
      <c r="M46" s="162"/>
      <c r="N46" s="162"/>
      <c r="O46" s="162"/>
      <c r="P46" s="162"/>
      <c r="Q46" s="162"/>
      <c r="R46" s="162"/>
      <c r="S46" s="162"/>
      <c r="T46" s="162"/>
      <c r="U46" s="162"/>
      <c r="V46" s="162"/>
      <c r="W46" s="162"/>
      <c r="X46" s="162"/>
      <c r="Y46" s="162"/>
      <c r="Z46" s="162"/>
      <c r="AA46" s="162"/>
      <c r="AB46" s="162"/>
      <c r="AC46" s="162"/>
      <c r="AD46" s="162"/>
      <c r="AE46" s="162"/>
      <c r="AF46" s="162"/>
    </row>
    <row r="47" spans="1:37" s="2" customFormat="1" ht="17.25" x14ac:dyDescent="0.15">
      <c r="A47" s="162"/>
      <c r="B47" s="162"/>
      <c r="C47" s="162"/>
      <c r="D47" s="162"/>
      <c r="E47" s="162"/>
      <c r="F47" s="162"/>
      <c r="G47" s="162"/>
      <c r="H47" s="162"/>
      <c r="I47" s="162"/>
      <c r="J47" s="162"/>
      <c r="K47" s="162"/>
      <c r="L47" s="162"/>
      <c r="M47" s="162"/>
      <c r="N47" s="162"/>
      <c r="O47" s="162"/>
      <c r="P47" s="162"/>
      <c r="Q47" s="162"/>
      <c r="R47" s="162"/>
      <c r="S47" s="162"/>
      <c r="T47" s="162"/>
      <c r="U47" s="162"/>
      <c r="V47" s="162"/>
      <c r="W47" s="162"/>
      <c r="X47" s="162"/>
      <c r="Y47" s="162"/>
      <c r="Z47" s="162"/>
      <c r="AA47" s="162"/>
      <c r="AB47" s="162"/>
      <c r="AC47" s="162"/>
      <c r="AD47" s="162"/>
      <c r="AE47" s="162"/>
      <c r="AF47" s="162"/>
    </row>
    <row r="48" spans="1:37" ht="17.25" x14ac:dyDescent="0.15">
      <c r="A48" s="2"/>
      <c r="B48" s="2"/>
      <c r="C48" s="2"/>
      <c r="D48" s="2"/>
      <c r="E48" s="2"/>
      <c r="F48" s="2"/>
      <c r="G48" s="15"/>
      <c r="H48" s="15"/>
      <c r="I48" s="15"/>
      <c r="J48" s="15"/>
      <c r="K48" s="15"/>
      <c r="L48" s="15"/>
      <c r="M48" s="15"/>
      <c r="N48" s="15"/>
      <c r="O48" s="15"/>
      <c r="P48" s="15"/>
      <c r="Q48" s="15"/>
      <c r="R48" s="15"/>
      <c r="S48" s="15"/>
      <c r="T48" s="15"/>
      <c r="U48" s="15"/>
      <c r="V48" s="15"/>
      <c r="W48" s="15"/>
      <c r="X48" s="15"/>
      <c r="Y48" s="15"/>
      <c r="Z48" s="15"/>
      <c r="AA48" s="15"/>
      <c r="AB48" s="15"/>
      <c r="AC48" s="15"/>
      <c r="AD48" s="15"/>
      <c r="AE48" s="15"/>
      <c r="AF48" s="2"/>
    </row>
    <row r="49" spans="1:31" s="1" customFormat="1" ht="17.25" x14ac:dyDescent="0.15">
      <c r="A49" s="1" t="s">
        <v>56</v>
      </c>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row>
    <row r="51" spans="1:31" ht="17.25" x14ac:dyDescent="0.15">
      <c r="A51" s="21" t="s">
        <v>109</v>
      </c>
      <c r="B51" s="3"/>
    </row>
    <row r="53" spans="1:31" ht="17.25" x14ac:dyDescent="0.15">
      <c r="A53" s="22" t="s">
        <v>57</v>
      </c>
      <c r="B53" s="3"/>
    </row>
    <row r="55" spans="1:31" ht="17.25" x14ac:dyDescent="0.15">
      <c r="A55" s="1"/>
    </row>
    <row r="56" spans="1:31" ht="17.25" x14ac:dyDescent="0.15">
      <c r="A56" s="2"/>
    </row>
  </sheetData>
  <mergeCells count="165">
    <mergeCell ref="A46:AF47"/>
    <mergeCell ref="A42:E42"/>
    <mergeCell ref="F42:L42"/>
    <mergeCell ref="M42:R42"/>
    <mergeCell ref="S42:X42"/>
    <mergeCell ref="Y42:AE42"/>
    <mergeCell ref="AF42:AK42"/>
    <mergeCell ref="A41:E41"/>
    <mergeCell ref="F41:L41"/>
    <mergeCell ref="M41:R41"/>
    <mergeCell ref="S41:X41"/>
    <mergeCell ref="Y41:AE41"/>
    <mergeCell ref="AF41:AK41"/>
    <mergeCell ref="A40:E40"/>
    <mergeCell ref="F40:L40"/>
    <mergeCell ref="M40:R40"/>
    <mergeCell ref="S40:X40"/>
    <mergeCell ref="Y40:AE40"/>
    <mergeCell ref="AF40:AK40"/>
    <mergeCell ref="A39:E39"/>
    <mergeCell ref="F39:L39"/>
    <mergeCell ref="M39:R39"/>
    <mergeCell ref="S39:X39"/>
    <mergeCell ref="Y39:AE39"/>
    <mergeCell ref="AF39:AK39"/>
    <mergeCell ref="A38:E38"/>
    <mergeCell ref="F38:L38"/>
    <mergeCell ref="M38:R38"/>
    <mergeCell ref="S38:X38"/>
    <mergeCell ref="Y38:AE38"/>
    <mergeCell ref="AF38:AK38"/>
    <mergeCell ref="A37:E37"/>
    <mergeCell ref="F37:L37"/>
    <mergeCell ref="M37:R37"/>
    <mergeCell ref="S37:X37"/>
    <mergeCell ref="Y37:AE37"/>
    <mergeCell ref="AF37:AK37"/>
    <mergeCell ref="A36:E36"/>
    <mergeCell ref="F36:L36"/>
    <mergeCell ref="M36:R36"/>
    <mergeCell ref="S36:X36"/>
    <mergeCell ref="Y36:AE36"/>
    <mergeCell ref="AF36:AK36"/>
    <mergeCell ref="A35:E35"/>
    <mergeCell ref="F35:L35"/>
    <mergeCell ref="M35:R35"/>
    <mergeCell ref="S35:X35"/>
    <mergeCell ref="Y35:AE35"/>
    <mergeCell ref="AF35:AK35"/>
    <mergeCell ref="A34:E34"/>
    <mergeCell ref="F34:L34"/>
    <mergeCell ref="M34:R34"/>
    <mergeCell ref="S34:X34"/>
    <mergeCell ref="Y34:AE34"/>
    <mergeCell ref="AF34:AK34"/>
    <mergeCell ref="A31:E31"/>
    <mergeCell ref="F31:L31"/>
    <mergeCell ref="M31:R31"/>
    <mergeCell ref="S31:X31"/>
    <mergeCell ref="Y31:AE31"/>
    <mergeCell ref="AF31:AK31"/>
    <mergeCell ref="A30:E30"/>
    <mergeCell ref="F30:L30"/>
    <mergeCell ref="M30:R30"/>
    <mergeCell ref="S30:X30"/>
    <mergeCell ref="Y30:AE30"/>
    <mergeCell ref="AF30:AK30"/>
    <mergeCell ref="A29:E29"/>
    <mergeCell ref="F29:L29"/>
    <mergeCell ref="M29:R29"/>
    <mergeCell ref="S29:X29"/>
    <mergeCell ref="Y29:AE29"/>
    <mergeCell ref="AF29:AK29"/>
    <mergeCell ref="A28:E28"/>
    <mergeCell ref="F28:L28"/>
    <mergeCell ref="M28:R28"/>
    <mergeCell ref="S28:X28"/>
    <mergeCell ref="Y28:AE28"/>
    <mergeCell ref="AF28:AK28"/>
    <mergeCell ref="A27:E27"/>
    <mergeCell ref="F27:L27"/>
    <mergeCell ref="M27:R27"/>
    <mergeCell ref="S27:X27"/>
    <mergeCell ref="Y27:AE27"/>
    <mergeCell ref="AF27:AK27"/>
    <mergeCell ref="A26:E26"/>
    <mergeCell ref="F26:L26"/>
    <mergeCell ref="M26:R26"/>
    <mergeCell ref="S26:X26"/>
    <mergeCell ref="Y26:AE26"/>
    <mergeCell ref="AF26:AK26"/>
    <mergeCell ref="A25:E25"/>
    <mergeCell ref="F25:L25"/>
    <mergeCell ref="M25:R25"/>
    <mergeCell ref="S25:X25"/>
    <mergeCell ref="Y25:AE25"/>
    <mergeCell ref="AF25:AK25"/>
    <mergeCell ref="A24:E24"/>
    <mergeCell ref="F24:L24"/>
    <mergeCell ref="M24:R24"/>
    <mergeCell ref="S24:X24"/>
    <mergeCell ref="Y24:AE24"/>
    <mergeCell ref="AF24:AK24"/>
    <mergeCell ref="A23:E23"/>
    <mergeCell ref="F23:L23"/>
    <mergeCell ref="M23:R23"/>
    <mergeCell ref="S23:X23"/>
    <mergeCell ref="Y23:AE23"/>
    <mergeCell ref="AF23:AK23"/>
    <mergeCell ref="A19:E19"/>
    <mergeCell ref="F19:L19"/>
    <mergeCell ref="M19:R19"/>
    <mergeCell ref="S19:X19"/>
    <mergeCell ref="Y19:AE19"/>
    <mergeCell ref="AF19:AK19"/>
    <mergeCell ref="A18:E18"/>
    <mergeCell ref="F18:L18"/>
    <mergeCell ref="M18:R18"/>
    <mergeCell ref="S18:X18"/>
    <mergeCell ref="Y18:AE18"/>
    <mergeCell ref="AF18:AK18"/>
    <mergeCell ref="A17:E17"/>
    <mergeCell ref="F17:L17"/>
    <mergeCell ref="M17:R17"/>
    <mergeCell ref="S17:X17"/>
    <mergeCell ref="Y17:AE17"/>
    <mergeCell ref="AF17:AK17"/>
    <mergeCell ref="A16:E16"/>
    <mergeCell ref="F16:L16"/>
    <mergeCell ref="M16:R16"/>
    <mergeCell ref="S16:X16"/>
    <mergeCell ref="Y16:AE16"/>
    <mergeCell ref="AF16:AK16"/>
    <mergeCell ref="A15:E15"/>
    <mergeCell ref="F15:L15"/>
    <mergeCell ref="M15:R15"/>
    <mergeCell ref="S15:X15"/>
    <mergeCell ref="Y15:AE15"/>
    <mergeCell ref="AF15:AK15"/>
    <mergeCell ref="A14:E14"/>
    <mergeCell ref="F14:L14"/>
    <mergeCell ref="M14:R14"/>
    <mergeCell ref="S14:X14"/>
    <mergeCell ref="Y14:AE14"/>
    <mergeCell ref="AF14:AK14"/>
    <mergeCell ref="Y13:AE13"/>
    <mergeCell ref="AF13:AK13"/>
    <mergeCell ref="Y11:AE11"/>
    <mergeCell ref="AF11:AK11"/>
    <mergeCell ref="A12:E12"/>
    <mergeCell ref="F12:L12"/>
    <mergeCell ref="M12:R12"/>
    <mergeCell ref="S12:X12"/>
    <mergeCell ref="Y12:AE12"/>
    <mergeCell ref="AF12:AK12"/>
    <mergeCell ref="B5:M5"/>
    <mergeCell ref="B8:M8"/>
    <mergeCell ref="A11:E11"/>
    <mergeCell ref="F11:L11"/>
    <mergeCell ref="M11:R11"/>
    <mergeCell ref="S11:X11"/>
    <mergeCell ref="A13:E13"/>
    <mergeCell ref="F13:L13"/>
    <mergeCell ref="M13:R13"/>
    <mergeCell ref="S13:X13"/>
  </mergeCells>
  <phoneticPr fontId="2"/>
  <dataValidations count="3">
    <dataValidation type="list" allowBlank="1" showInputMessage="1" showErrorMessage="1" sqref="B5:B6 B9">
      <formula1>"月単位における週休２日達成,月単位における週休２日達成していない"</formula1>
    </dataValidation>
    <dataValidation type="list" allowBlank="1" showInputMessage="1" showErrorMessage="1" sqref="B8:M8">
      <formula1>"通期単位における週休２日達成,通期単位における週休２日達成していない"</formula1>
    </dataValidation>
    <dataValidation type="list" allowBlank="1" showInputMessage="1" showErrorMessage="1" sqref="AF24:AK31 AF12:AK19 AF35:AK42">
      <formula1>"〇,×"</formula1>
    </dataValidation>
  </dataValidations>
  <pageMargins left="0.31496062992125984" right="0.31496062992125984" top="0.74803149606299213" bottom="0.55118110236220474" header="0.31496062992125984" footer="0.31496062992125984"/>
  <pageSetup paperSize="9" scale="74"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10"/>
  <sheetViews>
    <sheetView showGridLines="0" workbookViewId="0">
      <selection activeCell="E34" sqref="E34"/>
    </sheetView>
  </sheetViews>
  <sheetFormatPr defaultRowHeight="13.5" x14ac:dyDescent="0.15"/>
  <cols>
    <col min="1" max="1" width="12.125" customWidth="1"/>
    <col min="2" max="2" width="3.375" bestFit="1" customWidth="1"/>
    <col min="3" max="3" width="31.625" customWidth="1"/>
    <col min="4" max="4" width="3.375" bestFit="1" customWidth="1"/>
    <col min="5" max="5" width="26" bestFit="1" customWidth="1"/>
  </cols>
  <sheetData>
    <row r="2" spans="1:5" x14ac:dyDescent="0.15">
      <c r="A2" s="5" t="s">
        <v>9</v>
      </c>
      <c r="B2" s="104" t="s">
        <v>15</v>
      </c>
      <c r="C2" s="106"/>
      <c r="D2" s="104" t="s">
        <v>16</v>
      </c>
      <c r="E2" s="106"/>
    </row>
    <row r="3" spans="1:5" x14ac:dyDescent="0.15">
      <c r="A3" s="6" t="s">
        <v>0</v>
      </c>
      <c r="B3" s="7" t="s">
        <v>17</v>
      </c>
      <c r="C3" s="8" t="s">
        <v>23</v>
      </c>
      <c r="D3" s="7" t="s">
        <v>29</v>
      </c>
      <c r="E3" s="8" t="s">
        <v>32</v>
      </c>
    </row>
    <row r="4" spans="1:5" x14ac:dyDescent="0.15">
      <c r="A4" s="6" t="s">
        <v>1</v>
      </c>
      <c r="B4" s="7" t="s">
        <v>18</v>
      </c>
      <c r="C4" s="8" t="s">
        <v>24</v>
      </c>
      <c r="D4" s="7" t="s">
        <v>30</v>
      </c>
      <c r="E4" s="8" t="s">
        <v>33</v>
      </c>
    </row>
    <row r="5" spans="1:5" x14ac:dyDescent="0.15">
      <c r="A5" s="6" t="s">
        <v>10</v>
      </c>
      <c r="B5" s="7" t="s">
        <v>19</v>
      </c>
      <c r="C5" s="8" t="s">
        <v>25</v>
      </c>
      <c r="D5" s="7" t="s">
        <v>31</v>
      </c>
      <c r="E5" s="8" t="s">
        <v>34</v>
      </c>
    </row>
    <row r="6" spans="1:5" x14ac:dyDescent="0.15">
      <c r="A6" s="6" t="s">
        <v>11</v>
      </c>
      <c r="B6" s="7" t="s">
        <v>20</v>
      </c>
      <c r="C6" s="8" t="s">
        <v>26</v>
      </c>
      <c r="D6" s="7"/>
      <c r="E6" s="8"/>
    </row>
    <row r="7" spans="1:5" x14ac:dyDescent="0.15">
      <c r="A7" s="6" t="s">
        <v>12</v>
      </c>
      <c r="B7" s="7" t="s">
        <v>21</v>
      </c>
      <c r="C7" s="8" t="s">
        <v>27</v>
      </c>
      <c r="D7" s="7"/>
      <c r="E7" s="8"/>
    </row>
    <row r="8" spans="1:5" x14ac:dyDescent="0.15">
      <c r="A8" s="6" t="s">
        <v>13</v>
      </c>
      <c r="B8" s="7" t="s">
        <v>22</v>
      </c>
      <c r="C8" s="8" t="s">
        <v>28</v>
      </c>
      <c r="D8" s="7"/>
      <c r="E8" s="8"/>
    </row>
    <row r="9" spans="1:5" x14ac:dyDescent="0.15">
      <c r="A9" s="4" t="s">
        <v>14</v>
      </c>
      <c r="B9" s="7" t="s">
        <v>36</v>
      </c>
      <c r="C9" s="8" t="s">
        <v>37</v>
      </c>
      <c r="D9" s="9"/>
      <c r="E9" s="10"/>
    </row>
    <row r="10" spans="1:5" x14ac:dyDescent="0.15">
      <c r="B10" s="14"/>
      <c r="C10" s="14"/>
    </row>
  </sheetData>
  <mergeCells count="2">
    <mergeCell ref="B2:C2"/>
    <mergeCell ref="D2:E2"/>
  </mergeCells>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別添４（土木）</vt:lpstr>
      <vt:lpstr>別添５（土木）</vt:lpstr>
      <vt:lpstr>プルダウン (2)</vt:lpstr>
      <vt:lpstr>'別添４（土木）'!Print_Area</vt:lpstr>
      <vt:lpstr>'別添５（土木）'!Print_Area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Windows ユーザー</cp:lastModifiedBy>
  <cp:lastPrinted>2024-10-11T04:49:17Z</cp:lastPrinted>
  <dcterms:created xsi:type="dcterms:W3CDTF">2018-02-16T01:15:16Z</dcterms:created>
  <dcterms:modified xsi:type="dcterms:W3CDTF">2024-10-21T08:07:47Z</dcterms:modified>
</cp:coreProperties>
</file>