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8qb9UT1Anfjo9TP7wYk1HN7aX8rIrROg2sGaCw/Eu7MNKf4cCMeMHa1t907k9pvBb6tjCm2KqzqeiLLSfnVtw==" workbookSaltValue="8wplyIPnDWc59Z/7rFWywQ==" workbookSpinCount="100000" lockStructure="1"/>
  <bookViews>
    <workbookView xWindow="3330" yWindow="-195"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N12" i="5" s="1"/>
  <c r="KK8" i="5"/>
  <c r="KB8" i="5"/>
  <c r="KA8" i="5"/>
  <c r="JR8" i="5"/>
  <c r="JV12" i="5" s="1"/>
  <c r="JQ8" i="5"/>
  <c r="JH8" i="5"/>
  <c r="JG8" i="5"/>
  <c r="IX8" i="5"/>
  <c r="IY12" i="5" s="1"/>
  <c r="IW8" i="5"/>
  <c r="IV8" i="5"/>
  <c r="IM8" i="5"/>
  <c r="IP12" i="5" s="1"/>
  <c r="IL8" i="5"/>
  <c r="IC8" i="5"/>
  <c r="IC12" i="5" s="1"/>
  <c r="IB8" i="5"/>
  <c r="HS8" i="5"/>
  <c r="HT12" i="5" s="1"/>
  <c r="HR8" i="5"/>
  <c r="HI8" i="5"/>
  <c r="HK12" i="5" s="1"/>
  <c r="HH8" i="5"/>
  <c r="GY8" i="5"/>
  <c r="HB12" i="5" s="1"/>
  <c r="GX8" i="5"/>
  <c r="GW8" i="5"/>
  <c r="GM8" i="5"/>
  <c r="GD8" i="5"/>
  <c r="GH12" i="5" s="1"/>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GN8" i="5" s="1"/>
  <c r="L6" i="5"/>
  <c r="N3" i="4" s="1"/>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J3" i="4"/>
  <c r="F3" i="4"/>
  <c r="FJ8" i="5" l="1"/>
  <c r="FL12" i="5" s="1"/>
  <c r="B5" i="4"/>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JK18" i="5"/>
  <c r="JJ18" i="5"/>
  <c r="JI18" i="5"/>
  <c r="JK12" i="5"/>
  <c r="JL18" i="5"/>
  <c r="JH18" i="5"/>
  <c r="JJ12" i="5"/>
  <c r="KC18" i="5"/>
  <c r="KF18" i="5"/>
  <c r="KB18" i="5"/>
  <c r="KE18" i="5"/>
  <c r="KC12" i="5"/>
  <c r="KD18" i="5"/>
  <c r="KF12" i="5"/>
  <c r="KB12" i="5"/>
  <c r="C10" i="5"/>
  <c r="FK12" i="5"/>
  <c r="GG12" i="5"/>
  <c r="HA12" i="5"/>
  <c r="JI12" i="5"/>
  <c r="HM18" i="5"/>
  <c r="HI18" i="5"/>
  <c r="HL18" i="5"/>
  <c r="HK18" i="5"/>
  <c r="HM12" i="5"/>
  <c r="HJ18" i="5"/>
  <c r="HL12" i="5"/>
  <c r="IE18" i="5"/>
  <c r="ID18" i="5"/>
  <c r="IG18" i="5"/>
  <c r="IC18" i="5"/>
  <c r="IE12" i="5"/>
  <c r="IF18" i="5"/>
  <c r="ID12" i="5"/>
  <c r="KZ18" i="5"/>
  <c r="KY18"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S12" i="5"/>
  <c r="IF12" i="5"/>
  <c r="JL12" i="5"/>
  <c r="KD12" i="5"/>
  <c r="KW12" i="5"/>
  <c r="FK18" i="5"/>
  <c r="FN18" i="5"/>
  <c r="FJ18" i="5"/>
  <c r="FM18" i="5"/>
  <c r="FL18" i="5"/>
  <c r="GG18" i="5"/>
  <c r="GF18" i="5"/>
  <c r="GE18" i="5"/>
  <c r="GH18" i="5"/>
  <c r="GD18" i="5"/>
  <c r="JB18" i="5"/>
  <c r="IX18" i="5"/>
  <c r="JA18" i="5"/>
  <c r="IZ18" i="5"/>
  <c r="JB12" i="5"/>
  <c r="IX12" i="5"/>
  <c r="IY18" i="5"/>
  <c r="JA12" i="5"/>
  <c r="JT18" i="5"/>
  <c r="JS18" i="5"/>
  <c r="JV18" i="5"/>
  <c r="JR18" i="5"/>
  <c r="JT12" i="5"/>
  <c r="JU18" i="5"/>
  <c r="JS12" i="5"/>
  <c r="KP18" i="5"/>
  <c r="KL18" i="5"/>
  <c r="KO18" i="5"/>
  <c r="KN18" i="5"/>
  <c r="KP12" i="5"/>
  <c r="KL12" i="5"/>
  <c r="KM18" i="5"/>
  <c r="KO12" i="5"/>
  <c r="E10" i="5"/>
  <c r="FM12" i="5"/>
  <c r="GE12" i="5"/>
  <c r="HI12" i="5"/>
  <c r="IG12" i="5"/>
  <c r="IZ12" i="5"/>
  <c r="JR12" i="5"/>
  <c r="KE12" i="5"/>
  <c r="KX12" i="5"/>
  <c r="GZ18" i="5"/>
  <c r="HC18" i="5"/>
  <c r="GY18" i="5"/>
  <c r="HB18" i="5"/>
  <c r="HA18" i="5"/>
  <c r="HC12" i="5"/>
  <c r="GY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Z12" i="5"/>
  <c r="HJ12" i="5"/>
  <c r="HW12" i="5"/>
  <c r="IO12" i="5"/>
  <c r="JH12" i="5"/>
  <c r="JU12" i="5"/>
  <c r="KM12" i="5"/>
  <c r="LA12" i="5"/>
  <c r="FB18" i="5" l="1"/>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<sst xmlns="http://schemas.openxmlformats.org/spreadsheetml/2006/main" count="937" uniqueCount="258">
  <si>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</si>
  <si>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</si>
  <si>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</si>
  <si>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</si>
  <si>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</si>
  <si>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</si>
  <si>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</si>
  <si>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</si>
  <si>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530,835千円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</si>
  <si>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</si>
  <si>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</si>
  <si>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</si>
  <si>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</si>
  <si>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</si>
  <si>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</si>
  <si>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</si>
  <si>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</si>
  <si>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</si>
  <si>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</si>
  <si>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</si>
  <si>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</si>
  <si>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</si>
  <si>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</si>
  <si>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</si>
  <si>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</si>
  <si>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</si>
  <si>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</si>
  <si>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</si>
  <si>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</si>
  <si>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</si>
  <si>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</si>
  <si>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</si>
  <si>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</si>
  <si>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</si>
  <si>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</si>
  <si>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</si>
  <si>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</si>
  <si>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</si>
  <si>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</si>
  <si>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</si>
  <si>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</si>
  <si>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</si>
  <si>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</si>
  <si>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</si>
  <si>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</si>
  <si>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</si>
  <si>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</si>
  <si>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</si>
  <si>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</si>
  <si>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</si>
  <si>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</si>
  <si>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</si>
  <si>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</si>
  <si>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</si>
  <si>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</si>
  <si>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</si>
  <si>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</si>
  <si>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</si>
  <si>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</si>
  <si>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</si>
  <si>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</si>
  <si>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</si>
  <si>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</si>
  <si>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</si>
  <si>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</si>
  <si>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</si>
  <si>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</si>
  <si>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</si>
  <si>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</si>
  <si>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</si>
  <si>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</si>
  <si>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</si>
  <si>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</si>
  <si>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</si>
  <si>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</si>
  <si>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</si>
  <si>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</si>
  <si>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</si>
  <si>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</si>
  <si>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</si>
  <si>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</si>
  <si>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</si>
  <si>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</si>
  <si>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</si>
  <si>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</si>
  <si>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</si>
  <si>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</si>
  <si>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</si>
  <si>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</si>
  <si>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</si>
  <si>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</si>
  <si>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</si>
  <si>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</si>
  <si>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</si>
  <si>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</si>
  <si>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</si>
  <si>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</si>
  <si>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</si>
  <si>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</si>
  <si>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</si>
  <si>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</si>
  <si>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</si>
  <si>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</si>
  <si>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</si>
  <si>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</si>
  <si>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</si>
  <si>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</si>
  <si>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</si>
  <si>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</si>
  <si>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</si>
  <si>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</si>
  <si>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</si>
  <si>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</si>
  <si>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</si>
  <si>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</si>
  <si>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</si>
  <si>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</si>
  <si>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130001</t>
  </si>
  <si>
    <t>46</t>
  </si>
  <si>
    <t>04</t>
  </si>
  <si>
    <t>0</t>
  </si>
  <si>
    <t>000</t>
  </si>
  <si>
    <t>東京都</t>
  </si>
  <si>
    <t>法適用</t>
  </si>
  <si>
    <t>電気事業</t>
  </si>
  <si>
    <t>自治体職員</t>
  </si>
  <si>
    <t>-</t>
  </si>
  <si>
    <t>平成30年3月31日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</si>
  <si>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</si>
  <si>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</si>
  <si>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</si>
  <si>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</si>
  <si>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</si>
  <si>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</si>
  <si>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</si>
  <si>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</si>
  <si>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</si>
  <si>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</si>
  <si>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</si>
  <si>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</si>
  <si>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</si>
  <si>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</si>
  <si>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</si>
  <si>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</si>
  <si>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</si>
  <si>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</si>
  <si>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</si>
  <si>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</si>
  <si>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</si>
  <si>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</si>
  <si>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</si>
  <si>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</si>
  <si>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</si>
  <si>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</si>
  <si>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</si>
  <si>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</si>
  <si>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</si>
  <si>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</si>
  <si>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</si>
  <si>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</si>
  <si>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</si>
  <si>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</si>
  <si>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</si>
  <si>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</si>
  <si>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</si>
  <si>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</si>
  <si>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</si>
  <si>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</si>
  <si>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</si>
  <si>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</si>
  <si>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</si>
  <si>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</si>
  <si>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</si>
  <si>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</si>
  <si>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</si>
  <si>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</si>
  <si>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</si>
  <si>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</si>
  <si>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</si>
  <si>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</si>
  <si>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</si>
  <si>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</si>
  <si>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</si>
  <si>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</si>
  <si>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</si>
  <si>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</si>
  <si>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</si>
  <si>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</si>
  <si>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</si>
  <si>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</si>
  <si>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</si>
  <si>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</si>
  <si>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</si>
  <si>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</si>
  <si>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</si>
  <si>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</si>
  <si>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</si>
  <si>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</si>
  <si>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</si>
  <si>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</si>
  <si>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</si>
  <si>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</si>
  <si>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</si>
  <si>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</si>
  <si>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</si>
  <si>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</si>
  <si>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</si>
  <si>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</si>
  <si>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</si>
  <si>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</si>
  <si>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</si>
  <si>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</si>
  <si>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</si>
  <si>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</si>
  <si>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</si>
  <si>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</si>
  <si>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</si>
  <si>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</si>
  <si>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</si>
  <si>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</si>
  <si>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</si>
  <si>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</si>
  <si>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</si>
  <si>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</si>
  <si>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</si>
  <si>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</si>
  <si>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</si>
  <si>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</si>
  <si>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</si>
  <si>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</si>
  <si>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</si>
  <si>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</si>
  <si>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</si>
  <si>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</si>
  <si>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</si>
  <si>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</si>
  <si>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</si>
  <si>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</si>
  <si>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</si>
  <si>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</si>
  <si>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</si>
  <si>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</si>
  <si>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</si>
  <si>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</si>
  <si>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</si>
  <si>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</si>
  <si>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</si>
  <si>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</si>
  <si>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</si>
  <si>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</si>
  <si>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</si>
  <si>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</si>
  <si>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</si>
  <si>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</si>
  <si>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平成30年3月31日　多摩川第一発電所、多摩川第三発電所、白丸発電所</t>
    <phoneticPr fontId="5"/>
  </si>
  <si>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162" eb="163">
      <t>オオム</t>
    </rPh>
    <rPh sb="164" eb="167">
      <t>ヘイキンチ</t>
    </rPh>
    <rPh sb="168" eb="169">
      <t>オナ</t>
    </rPh>
    <rPh sb="170" eb="172">
      <t>スイジュン</t>
    </rPh>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</si>
  <si>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</si>
  <si>
    <t xml:space="preserve">・販売電力量の減少により電力料収入が減少したため「経常収支比率」、「営業収支比率」は前年度より数値が低下しておりますが、「経常収支比率」、「営業収支比率」、「流動比率」とも、安定して100%を上回って推移しており、経営状況は安定しています。
・「供給原価」はダム放流量の増減等により発電量が左右されることから、年度ごとの上下が大きくなっています。
・「EBITDA」は電力料収入の減少の影響を受け、平成29年度は減少しています。平成26年度は特別損失を計上したため、値が小さくなっています。
</t>
    <rPh sb="12" eb="14">
      <t>デンリョク</t>
    </rPh>
    <rPh sb="14" eb="15">
      <t>リョウ</t>
    </rPh>
    <rPh sb="15" eb="17">
      <t>シュウニュウ</t>
    </rPh>
    <rPh sb="18" eb="20">
      <t>ゲンショウ</t>
    </rPh>
    <rPh sb="42" eb="45">
      <t>ゼンネンド</t>
    </rPh>
    <rPh sb="47" eb="49">
      <t>スウチ</t>
    </rPh>
    <rPh sb="50" eb="52">
      <t>テイカ</t>
    </rPh>
    <rPh sb="184" eb="186">
      <t>デンリョク</t>
    </rPh>
    <rPh sb="186" eb="187">
      <t>リョウ</t>
    </rPh>
    <rPh sb="187" eb="189">
      <t>シュウニュウ</t>
    </rPh>
    <rPh sb="190" eb="192">
      <t>ゲンショウ</t>
    </rPh>
    <rPh sb="193" eb="195">
      <t>エイキョウ</t>
    </rPh>
    <rPh sb="196" eb="197">
      <t>ウ</t>
    </rPh>
    <rPh sb="199" eb="201">
      <t>ヘイセイ</t>
    </rPh>
    <rPh sb="203" eb="205">
      <t>ネンド</t>
    </rPh>
    <rPh sb="206" eb="20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</si>
</sst>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136.9</c:v>
                </c:pt>
                <c:pt idx="1">
                  <c:v>233.1</c:v>
                </c:pt>
                <c:pt idx="2">
                  <c:v>159.69999999999999</c:v>
                </c:pt>
                <c:pt idx="3">
                  <c:v>185.4</c:v>
                </c:pt>
                <c:pt idx="4">
                  <c:v>154.4</c:v>
                </c:pt>
              </c:numCache>
            </c:numRef>
          </c:val>
          <c:extLst xmlns:c16r2="http://schemas.microsoft.com/office/drawing/2015/06/chart">
            <c:ext xmlns:c16="http://schemas.microsoft.com/office/drawing/2014/chart" uri="{C3380CC4-5D6E-409C-BE32-E72D297353CC}">
              <c16:uniqueId val="{00000000-2466-4DD3-85D4-E7C0EEC42C6A}"/>
            </c:ext>
          </c:extLst>
        </c:ser>
        <c:dLbls>
          <c:showLegendKey val="0"/>
          <c:showVal val="0"/>
          <c:showCatName val="0"/>
          <c:showSerName val="0"/>
          <c:showPercent val="0"/>
          <c:showBubbleSize val="0"/>
        </c:dLbls>
        <c:gapWidth val="180"/>
        <c:overlap val="-90"/>
        <c:axId val="136272512"/>
        <c:axId val="14457280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2466-4DD3-85D4-E7C0EEC42C6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466-4DD3-85D4-E7C0EEC42C6A}"/>
            </c:ext>
          </c:extLst>
        </c:ser>
        <c:dLbls>
          <c:showLegendKey val="0"/>
          <c:showVal val="0"/>
          <c:showCatName val="0"/>
          <c:showSerName val="0"/>
          <c:showPercent val="0"/>
          <c:showBubbleSize val="0"/>
        </c:dLbls>
        <c:marker val="1"/>
        <c:smooth val="0"/>
        <c:axId val="136272512"/>
        <c:axId val="144572800"/>
      </c:lineChart>
      <c:catAx>
        <c:axId val="136272512"/>
        <c:scaling>
          <c:orientation val="minMax"/>
        </c:scaling>
        <c:delete val="0"/>
        <c:axPos val="b"/>
        <c:numFmt formatCode="ge" sourceLinked="1"/>
        <c:majorTickMark val="none"/>
        <c:minorTickMark val="none"/>
        <c:tickLblPos val="none"/>
        <c:crossAx val="144572800"/>
        <c:crosses val="autoZero"/>
        <c:auto val="0"/>
        <c:lblAlgn val="ctr"/>
        <c:lblOffset val="100"/>
        <c:noMultiLvlLbl val="1"/>
      </c:catAx>
      <c:valAx>
        <c:axId val="14457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272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D-4D9A-BF0C-85766C51C8A5}"/>
            </c:ext>
          </c:extLst>
        </c:ser>
        <c:dLbls>
          <c:showLegendKey val="0"/>
          <c:showVal val="0"/>
          <c:showCatName val="0"/>
          <c:showSerName val="0"/>
          <c:showPercent val="0"/>
          <c:showBubbleSize val="0"/>
        </c:dLbls>
        <c:gapWidth val="180"/>
        <c:overlap val="-90"/>
        <c:axId val="145087488"/>
        <c:axId val="1450937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622D-4D9A-BF0C-85766C51C8A5}"/>
            </c:ext>
          </c:extLst>
        </c:ser>
        <c:dLbls>
          <c:showLegendKey val="0"/>
          <c:showVal val="0"/>
          <c:showCatName val="0"/>
          <c:showSerName val="0"/>
          <c:showPercent val="0"/>
          <c:showBubbleSize val="0"/>
        </c:dLbls>
        <c:marker val="1"/>
        <c:smooth val="0"/>
        <c:axId val="145087488"/>
        <c:axId val="145093760"/>
      </c:lineChart>
      <c:catAx>
        <c:axId val="145087488"/>
        <c:scaling>
          <c:orientation val="minMax"/>
        </c:scaling>
        <c:delete val="0"/>
        <c:axPos val="b"/>
        <c:numFmt formatCode="ge" sourceLinked="1"/>
        <c:majorTickMark val="none"/>
        <c:minorTickMark val="none"/>
        <c:tickLblPos val="none"/>
        <c:crossAx val="145093760"/>
        <c:crosses val="autoZero"/>
        <c:auto val="0"/>
        <c:lblAlgn val="ctr"/>
        <c:lblOffset val="100"/>
        <c:noMultiLvlLbl val="1"/>
      </c:catAx>
      <c:valAx>
        <c:axId val="14509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08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23.8</c:v>
                </c:pt>
                <c:pt idx="1">
                  <c:v>39.9</c:v>
                </c:pt>
                <c:pt idx="2">
                  <c:v>30.1</c:v>
                </c:pt>
                <c:pt idx="3">
                  <c:v>32.4</c:v>
                </c:pt>
                <c:pt idx="4">
                  <c:v>29</c:v>
                </c:pt>
              </c:numCache>
            </c:numRef>
          </c:val>
          <c:extLst xmlns:c16r2="http://schemas.microsoft.com/office/drawing/2015/06/chart">
            <c:ext xmlns:c16="http://schemas.microsoft.com/office/drawing/2014/chart" uri="{C3380CC4-5D6E-409C-BE32-E72D297353CC}">
              <c16:uniqueId val="{00000000-16CF-4ADD-BEB2-C6DD0D2CA57F}"/>
            </c:ext>
          </c:extLst>
        </c:ser>
        <c:dLbls>
          <c:showLegendKey val="0"/>
          <c:showVal val="0"/>
          <c:showCatName val="0"/>
          <c:showSerName val="0"/>
          <c:showPercent val="0"/>
          <c:showBubbleSize val="0"/>
        </c:dLbls>
        <c:gapWidth val="180"/>
        <c:overlap val="-90"/>
        <c:axId val="145131776"/>
        <c:axId val="1451421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16CF-4ADD-BEB2-C6DD0D2CA57F}"/>
            </c:ext>
          </c:extLst>
        </c:ser>
        <c:dLbls>
          <c:showLegendKey val="0"/>
          <c:showVal val="0"/>
          <c:showCatName val="0"/>
          <c:showSerName val="0"/>
          <c:showPercent val="0"/>
          <c:showBubbleSize val="0"/>
        </c:dLbls>
        <c:marker val="1"/>
        <c:smooth val="0"/>
        <c:axId val="145131776"/>
        <c:axId val="145142144"/>
      </c:lineChart>
      <c:catAx>
        <c:axId val="145131776"/>
        <c:scaling>
          <c:orientation val="minMax"/>
        </c:scaling>
        <c:delete val="0"/>
        <c:axPos val="b"/>
        <c:numFmt formatCode="ge" sourceLinked="1"/>
        <c:majorTickMark val="none"/>
        <c:minorTickMark val="none"/>
        <c:tickLblPos val="none"/>
        <c:crossAx val="145142144"/>
        <c:crosses val="autoZero"/>
        <c:auto val="0"/>
        <c:lblAlgn val="ctr"/>
        <c:lblOffset val="100"/>
        <c:noMultiLvlLbl val="1"/>
      </c:catAx>
      <c:valAx>
        <c:axId val="14514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13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6.8</c:v>
                </c:pt>
                <c:pt idx="1">
                  <c:v>5.7</c:v>
                </c:pt>
                <c:pt idx="2">
                  <c:v>9.1</c:v>
                </c:pt>
                <c:pt idx="3">
                  <c:v>3.5</c:v>
                </c:pt>
                <c:pt idx="4">
                  <c:v>9.6</c:v>
                </c:pt>
              </c:numCache>
            </c:numRef>
          </c:val>
          <c:extLst xmlns:c16r2="http://schemas.microsoft.com/office/drawing/2015/06/chart">
            <c:ext xmlns:c16="http://schemas.microsoft.com/office/drawing/2014/chart" uri="{C3380CC4-5D6E-409C-BE32-E72D297353CC}">
              <c16:uniqueId val="{00000000-7B62-4D36-BC92-C40DD47EF261}"/>
            </c:ext>
          </c:extLst>
        </c:ser>
        <c:dLbls>
          <c:showLegendKey val="0"/>
          <c:showVal val="0"/>
          <c:showCatName val="0"/>
          <c:showSerName val="0"/>
          <c:showPercent val="0"/>
          <c:showBubbleSize val="0"/>
        </c:dLbls>
        <c:gapWidth val="180"/>
        <c:overlap val="-90"/>
        <c:axId val="145233408"/>
        <c:axId val="1452353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7B62-4D36-BC92-C40DD47EF261}"/>
            </c:ext>
          </c:extLst>
        </c:ser>
        <c:dLbls>
          <c:showLegendKey val="0"/>
          <c:showVal val="0"/>
          <c:showCatName val="0"/>
          <c:showSerName val="0"/>
          <c:showPercent val="0"/>
          <c:showBubbleSize val="0"/>
        </c:dLbls>
        <c:marker val="1"/>
        <c:smooth val="0"/>
        <c:axId val="145233408"/>
        <c:axId val="145235328"/>
      </c:lineChart>
      <c:catAx>
        <c:axId val="145233408"/>
        <c:scaling>
          <c:orientation val="minMax"/>
        </c:scaling>
        <c:delete val="0"/>
        <c:axPos val="b"/>
        <c:numFmt formatCode="ge" sourceLinked="1"/>
        <c:majorTickMark val="none"/>
        <c:minorTickMark val="none"/>
        <c:tickLblPos val="none"/>
        <c:crossAx val="145235328"/>
        <c:crosses val="autoZero"/>
        <c:auto val="0"/>
        <c:lblAlgn val="ctr"/>
        <c:lblOffset val="100"/>
        <c:noMultiLvlLbl val="1"/>
      </c:catAx>
      <c:valAx>
        <c:axId val="14523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23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B1-4661-A4E8-1D854A854A20}"/>
            </c:ext>
          </c:extLst>
        </c:ser>
        <c:dLbls>
          <c:showLegendKey val="0"/>
          <c:showVal val="0"/>
          <c:showCatName val="0"/>
          <c:showSerName val="0"/>
          <c:showPercent val="0"/>
          <c:showBubbleSize val="0"/>
        </c:dLbls>
        <c:gapWidth val="180"/>
        <c:overlap val="-90"/>
        <c:axId val="145265408"/>
        <c:axId val="1452673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18B1-4661-A4E8-1D854A854A20}"/>
            </c:ext>
          </c:extLst>
        </c:ser>
        <c:dLbls>
          <c:showLegendKey val="0"/>
          <c:showVal val="0"/>
          <c:showCatName val="0"/>
          <c:showSerName val="0"/>
          <c:showPercent val="0"/>
          <c:showBubbleSize val="0"/>
        </c:dLbls>
        <c:marker val="1"/>
        <c:smooth val="0"/>
        <c:axId val="145265408"/>
        <c:axId val="145267328"/>
      </c:lineChart>
      <c:catAx>
        <c:axId val="145265408"/>
        <c:scaling>
          <c:orientation val="minMax"/>
        </c:scaling>
        <c:delete val="0"/>
        <c:axPos val="b"/>
        <c:numFmt formatCode="ge" sourceLinked="1"/>
        <c:majorTickMark val="none"/>
        <c:minorTickMark val="none"/>
        <c:tickLblPos val="none"/>
        <c:crossAx val="145267328"/>
        <c:crosses val="autoZero"/>
        <c:auto val="0"/>
        <c:lblAlgn val="ctr"/>
        <c:lblOffset val="100"/>
        <c:noMultiLvlLbl val="1"/>
      </c:catAx>
      <c:valAx>
        <c:axId val="14526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5265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54.7</c:v>
                </c:pt>
                <c:pt idx="1">
                  <c:v>65.7</c:v>
                </c:pt>
                <c:pt idx="2">
                  <c:v>60.8</c:v>
                </c:pt>
                <c:pt idx="3">
                  <c:v>62.2</c:v>
                </c:pt>
                <c:pt idx="4">
                  <c:v>62</c:v>
                </c:pt>
              </c:numCache>
            </c:numRef>
          </c:val>
          <c:extLst xmlns:c16r2="http://schemas.microsoft.com/office/drawing/2015/06/chart">
            <c:ext xmlns:c16="http://schemas.microsoft.com/office/drawing/2014/chart" uri="{C3380CC4-5D6E-409C-BE32-E72D297353CC}">
              <c16:uniqueId val="{00000000-A635-4EBB-A084-CD56C8389EDB}"/>
            </c:ext>
          </c:extLst>
        </c:ser>
        <c:dLbls>
          <c:showLegendKey val="0"/>
          <c:showVal val="0"/>
          <c:showCatName val="0"/>
          <c:showSerName val="0"/>
          <c:showPercent val="0"/>
          <c:showBubbleSize val="0"/>
        </c:dLbls>
        <c:gapWidth val="180"/>
        <c:overlap val="-90"/>
        <c:axId val="145383424"/>
        <c:axId val="14538534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635-4EBB-A084-CD56C8389EDB}"/>
            </c:ext>
          </c:extLst>
        </c:ser>
        <c:dLbls>
          <c:showLegendKey val="0"/>
          <c:showVal val="0"/>
          <c:showCatName val="0"/>
          <c:showSerName val="0"/>
          <c:showPercent val="0"/>
          <c:showBubbleSize val="0"/>
        </c:dLbls>
        <c:marker val="1"/>
        <c:smooth val="0"/>
        <c:axId val="145383424"/>
        <c:axId val="145385344"/>
      </c:lineChart>
      <c:catAx>
        <c:axId val="145383424"/>
        <c:scaling>
          <c:orientation val="minMax"/>
        </c:scaling>
        <c:delete val="0"/>
        <c:axPos val="b"/>
        <c:numFmt formatCode="ge" sourceLinked="1"/>
        <c:majorTickMark val="none"/>
        <c:minorTickMark val="none"/>
        <c:tickLblPos val="none"/>
        <c:crossAx val="145385344"/>
        <c:crosses val="autoZero"/>
        <c:auto val="0"/>
        <c:lblAlgn val="ctr"/>
        <c:lblOffset val="100"/>
        <c:noMultiLvlLbl val="1"/>
      </c:catAx>
      <c:valAx>
        <c:axId val="145385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38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5D-4565-BC01-09EDD986CDFA}"/>
            </c:ext>
          </c:extLst>
        </c:ser>
        <c:dLbls>
          <c:showLegendKey val="0"/>
          <c:showVal val="0"/>
          <c:showCatName val="0"/>
          <c:showSerName val="0"/>
          <c:showPercent val="0"/>
          <c:showBubbleSize val="0"/>
        </c:dLbls>
        <c:gapWidth val="180"/>
        <c:overlap val="-90"/>
        <c:axId val="145398784"/>
        <c:axId val="14569996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E15D-4565-BC01-09EDD986CDFA}"/>
            </c:ext>
          </c:extLst>
        </c:ser>
        <c:dLbls>
          <c:showLegendKey val="0"/>
          <c:showVal val="0"/>
          <c:showCatName val="0"/>
          <c:showSerName val="0"/>
          <c:showPercent val="0"/>
          <c:showBubbleSize val="0"/>
        </c:dLbls>
        <c:marker val="1"/>
        <c:smooth val="0"/>
        <c:axId val="145398784"/>
        <c:axId val="145699968"/>
      </c:lineChart>
      <c:catAx>
        <c:axId val="145398784"/>
        <c:scaling>
          <c:orientation val="minMax"/>
        </c:scaling>
        <c:delete val="0"/>
        <c:axPos val="b"/>
        <c:numFmt formatCode="ge" sourceLinked="1"/>
        <c:majorTickMark val="none"/>
        <c:minorTickMark val="none"/>
        <c:tickLblPos val="none"/>
        <c:crossAx val="145699968"/>
        <c:crosses val="autoZero"/>
        <c:auto val="0"/>
        <c:lblAlgn val="ctr"/>
        <c:lblOffset val="100"/>
        <c:noMultiLvlLbl val="1"/>
      </c:catAx>
      <c:valAx>
        <c:axId val="145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39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0A-4E86-B9D0-79201993E21A}"/>
            </c:ext>
          </c:extLst>
        </c:ser>
        <c:dLbls>
          <c:showLegendKey val="0"/>
          <c:showVal val="0"/>
          <c:showCatName val="0"/>
          <c:showSerName val="0"/>
          <c:showPercent val="0"/>
          <c:showBubbleSize val="0"/>
        </c:dLbls>
        <c:gapWidth val="180"/>
        <c:overlap val="-90"/>
        <c:axId val="145713408"/>
        <c:axId val="1457196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0A-4E86-B9D0-79201993E21A}"/>
            </c:ext>
          </c:extLst>
        </c:ser>
        <c:dLbls>
          <c:showLegendKey val="0"/>
          <c:showVal val="0"/>
          <c:showCatName val="0"/>
          <c:showSerName val="0"/>
          <c:showPercent val="0"/>
          <c:showBubbleSize val="0"/>
        </c:dLbls>
        <c:marker val="1"/>
        <c:smooth val="0"/>
        <c:axId val="145713408"/>
        <c:axId val="145719680"/>
      </c:lineChart>
      <c:catAx>
        <c:axId val="145713408"/>
        <c:scaling>
          <c:orientation val="minMax"/>
        </c:scaling>
        <c:delete val="0"/>
        <c:axPos val="b"/>
        <c:numFmt formatCode="ge" sourceLinked="1"/>
        <c:majorTickMark val="none"/>
        <c:minorTickMark val="none"/>
        <c:tickLblPos val="none"/>
        <c:crossAx val="145719680"/>
        <c:crosses val="autoZero"/>
        <c:auto val="0"/>
        <c:lblAlgn val="ctr"/>
        <c:lblOffset val="100"/>
        <c:noMultiLvlLbl val="1"/>
      </c:catAx>
      <c:valAx>
        <c:axId val="145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71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B3-4069-8CCD-44BEC5A9AC24}"/>
            </c:ext>
          </c:extLst>
        </c:ser>
        <c:dLbls>
          <c:showLegendKey val="0"/>
          <c:showVal val="0"/>
          <c:showCatName val="0"/>
          <c:showSerName val="0"/>
          <c:showPercent val="0"/>
          <c:showBubbleSize val="0"/>
        </c:dLbls>
        <c:gapWidth val="180"/>
        <c:overlap val="-90"/>
        <c:axId val="145507840"/>
        <c:axId val="1455097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B3-4069-8CCD-44BEC5A9AC24}"/>
            </c:ext>
          </c:extLst>
        </c:ser>
        <c:dLbls>
          <c:showLegendKey val="0"/>
          <c:showVal val="0"/>
          <c:showCatName val="0"/>
          <c:showSerName val="0"/>
          <c:showPercent val="0"/>
          <c:showBubbleSize val="0"/>
        </c:dLbls>
        <c:marker val="1"/>
        <c:smooth val="0"/>
        <c:axId val="145507840"/>
        <c:axId val="145509760"/>
      </c:lineChart>
      <c:catAx>
        <c:axId val="145507840"/>
        <c:scaling>
          <c:orientation val="minMax"/>
        </c:scaling>
        <c:delete val="0"/>
        <c:axPos val="b"/>
        <c:numFmt formatCode="ge" sourceLinked="1"/>
        <c:majorTickMark val="none"/>
        <c:minorTickMark val="none"/>
        <c:tickLblPos val="none"/>
        <c:crossAx val="145509760"/>
        <c:crosses val="autoZero"/>
        <c:auto val="0"/>
        <c:lblAlgn val="ctr"/>
        <c:lblOffset val="100"/>
        <c:noMultiLvlLbl val="1"/>
      </c:catAx>
      <c:valAx>
        <c:axId val="14550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5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2-478D-A09C-105895F0F79C}"/>
            </c:ext>
          </c:extLst>
        </c:ser>
        <c:dLbls>
          <c:showLegendKey val="0"/>
          <c:showVal val="0"/>
          <c:showCatName val="0"/>
          <c:showSerName val="0"/>
          <c:showPercent val="0"/>
          <c:showBubbleSize val="0"/>
        </c:dLbls>
        <c:gapWidth val="180"/>
        <c:overlap val="-90"/>
        <c:axId val="145532416"/>
        <c:axId val="1455343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2-478D-A09C-105895F0F79C}"/>
            </c:ext>
          </c:extLst>
        </c:ser>
        <c:dLbls>
          <c:showLegendKey val="0"/>
          <c:showVal val="0"/>
          <c:showCatName val="0"/>
          <c:showSerName val="0"/>
          <c:showPercent val="0"/>
          <c:showBubbleSize val="0"/>
        </c:dLbls>
        <c:marker val="1"/>
        <c:smooth val="0"/>
        <c:axId val="145532416"/>
        <c:axId val="145534336"/>
      </c:lineChart>
      <c:catAx>
        <c:axId val="145532416"/>
        <c:scaling>
          <c:orientation val="minMax"/>
        </c:scaling>
        <c:delete val="0"/>
        <c:axPos val="b"/>
        <c:numFmt formatCode="ge" sourceLinked="1"/>
        <c:majorTickMark val="none"/>
        <c:minorTickMark val="none"/>
        <c:tickLblPos val="none"/>
        <c:crossAx val="145534336"/>
        <c:crosses val="autoZero"/>
        <c:auto val="0"/>
        <c:lblAlgn val="ctr"/>
        <c:lblOffset val="100"/>
        <c:noMultiLvlLbl val="1"/>
      </c:catAx>
      <c:valAx>
        <c:axId val="14553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53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9-47DC-8B4E-6292E86C14EF}"/>
            </c:ext>
          </c:extLst>
        </c:ser>
        <c:dLbls>
          <c:showLegendKey val="0"/>
          <c:showVal val="0"/>
          <c:showCatName val="0"/>
          <c:showSerName val="0"/>
          <c:showPercent val="0"/>
          <c:showBubbleSize val="0"/>
        </c:dLbls>
        <c:gapWidth val="180"/>
        <c:overlap val="-90"/>
        <c:axId val="145577088"/>
        <c:axId val="14557900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9-47DC-8B4E-6292E86C14EF}"/>
            </c:ext>
          </c:extLst>
        </c:ser>
        <c:dLbls>
          <c:showLegendKey val="0"/>
          <c:showVal val="0"/>
          <c:showCatName val="0"/>
          <c:showSerName val="0"/>
          <c:showPercent val="0"/>
          <c:showBubbleSize val="0"/>
        </c:dLbls>
        <c:marker val="1"/>
        <c:smooth val="0"/>
        <c:axId val="145577088"/>
        <c:axId val="145579008"/>
      </c:lineChart>
      <c:catAx>
        <c:axId val="145577088"/>
        <c:scaling>
          <c:orientation val="minMax"/>
        </c:scaling>
        <c:delete val="0"/>
        <c:axPos val="b"/>
        <c:numFmt formatCode="ge" sourceLinked="1"/>
        <c:majorTickMark val="none"/>
        <c:minorTickMark val="none"/>
        <c:tickLblPos val="none"/>
        <c:crossAx val="145579008"/>
        <c:crosses val="autoZero"/>
        <c:auto val="0"/>
        <c:lblAlgn val="ctr"/>
        <c:lblOffset val="100"/>
        <c:noMultiLvlLbl val="1"/>
      </c:catAx>
      <c:valAx>
        <c:axId val="14557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57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136.4</c:v>
                </c:pt>
                <c:pt idx="1">
                  <c:v>227.2</c:v>
                </c:pt>
                <c:pt idx="2">
                  <c:v>154.9</c:v>
                </c:pt>
                <c:pt idx="3">
                  <c:v>180.9</c:v>
                </c:pt>
                <c:pt idx="4">
                  <c:v>151.5</c:v>
                </c:pt>
              </c:numCache>
            </c:numRef>
          </c:val>
          <c:extLst xmlns:c16r2="http://schemas.microsoft.com/office/drawing/2015/06/chart">
            <c:ext xmlns:c16="http://schemas.microsoft.com/office/drawing/2014/chart" uri="{C3380CC4-5D6E-409C-BE32-E72D297353CC}">
              <c16:uniqueId val="{00000000-F6C9-4AFE-830B-5906B9FC94D3}"/>
            </c:ext>
          </c:extLst>
        </c:ser>
        <c:dLbls>
          <c:showLegendKey val="0"/>
          <c:showVal val="0"/>
          <c:showCatName val="0"/>
          <c:showSerName val="0"/>
          <c:showPercent val="0"/>
          <c:showBubbleSize val="0"/>
        </c:dLbls>
        <c:gapWidth val="180"/>
        <c:overlap val="-90"/>
        <c:axId val="144613376"/>
        <c:axId val="1446149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F6C9-4AFE-830B-5906B9FC94D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6C9-4AFE-830B-5906B9FC94D3}"/>
            </c:ext>
          </c:extLst>
        </c:ser>
        <c:dLbls>
          <c:showLegendKey val="0"/>
          <c:showVal val="0"/>
          <c:showCatName val="0"/>
          <c:showSerName val="0"/>
          <c:showPercent val="0"/>
          <c:showBubbleSize val="0"/>
        </c:dLbls>
        <c:marker val="1"/>
        <c:smooth val="0"/>
        <c:axId val="144613376"/>
        <c:axId val="144614912"/>
      </c:lineChart>
      <c:catAx>
        <c:axId val="144613376"/>
        <c:scaling>
          <c:orientation val="minMax"/>
        </c:scaling>
        <c:delete val="0"/>
        <c:axPos val="b"/>
        <c:numFmt formatCode="ge" sourceLinked="1"/>
        <c:majorTickMark val="none"/>
        <c:minorTickMark val="none"/>
        <c:tickLblPos val="none"/>
        <c:crossAx val="144614912"/>
        <c:crosses val="autoZero"/>
        <c:auto val="0"/>
        <c:lblAlgn val="ctr"/>
        <c:lblOffset val="100"/>
        <c:noMultiLvlLbl val="1"/>
      </c:catAx>
      <c:valAx>
        <c:axId val="14461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61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E0-4B09-9C83-04C8B331FF72}"/>
            </c:ext>
          </c:extLst>
        </c:ser>
        <c:dLbls>
          <c:showLegendKey val="0"/>
          <c:showVal val="0"/>
          <c:showCatName val="0"/>
          <c:showSerName val="0"/>
          <c:showPercent val="0"/>
          <c:showBubbleSize val="0"/>
        </c:dLbls>
        <c:gapWidth val="180"/>
        <c:overlap val="-90"/>
        <c:axId val="145625472"/>
        <c:axId val="1456273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E0-4B09-9C83-04C8B331FF72}"/>
            </c:ext>
          </c:extLst>
        </c:ser>
        <c:dLbls>
          <c:showLegendKey val="0"/>
          <c:showVal val="0"/>
          <c:showCatName val="0"/>
          <c:showSerName val="0"/>
          <c:showPercent val="0"/>
          <c:showBubbleSize val="0"/>
        </c:dLbls>
        <c:marker val="1"/>
        <c:smooth val="0"/>
        <c:axId val="145625472"/>
        <c:axId val="145627392"/>
      </c:lineChart>
      <c:catAx>
        <c:axId val="145625472"/>
        <c:scaling>
          <c:orientation val="minMax"/>
        </c:scaling>
        <c:delete val="0"/>
        <c:axPos val="b"/>
        <c:numFmt formatCode="ge" sourceLinked="1"/>
        <c:majorTickMark val="none"/>
        <c:minorTickMark val="none"/>
        <c:tickLblPos val="none"/>
        <c:crossAx val="145627392"/>
        <c:crosses val="autoZero"/>
        <c:auto val="0"/>
        <c:lblAlgn val="ctr"/>
        <c:lblOffset val="100"/>
        <c:noMultiLvlLbl val="1"/>
      </c:catAx>
      <c:valAx>
        <c:axId val="14562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62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4-4917-8818-4BD98D456339}"/>
            </c:ext>
          </c:extLst>
        </c:ser>
        <c:dLbls>
          <c:showLegendKey val="0"/>
          <c:showVal val="0"/>
          <c:showCatName val="0"/>
          <c:showSerName val="0"/>
          <c:showPercent val="0"/>
          <c:showBubbleSize val="0"/>
        </c:dLbls>
        <c:gapWidth val="180"/>
        <c:overlap val="-90"/>
        <c:axId val="145657856"/>
        <c:axId val="14565977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4-4917-8818-4BD98D456339}"/>
            </c:ext>
          </c:extLst>
        </c:ser>
        <c:dLbls>
          <c:showLegendKey val="0"/>
          <c:showVal val="0"/>
          <c:showCatName val="0"/>
          <c:showSerName val="0"/>
          <c:showPercent val="0"/>
          <c:showBubbleSize val="0"/>
        </c:dLbls>
        <c:marker val="1"/>
        <c:smooth val="0"/>
        <c:axId val="145657856"/>
        <c:axId val="145659776"/>
      </c:lineChart>
      <c:catAx>
        <c:axId val="145657856"/>
        <c:scaling>
          <c:orientation val="minMax"/>
        </c:scaling>
        <c:delete val="0"/>
        <c:axPos val="b"/>
        <c:numFmt formatCode="ge" sourceLinked="1"/>
        <c:majorTickMark val="none"/>
        <c:minorTickMark val="none"/>
        <c:tickLblPos val="none"/>
        <c:crossAx val="145659776"/>
        <c:crosses val="autoZero"/>
        <c:auto val="0"/>
        <c:lblAlgn val="ctr"/>
        <c:lblOffset val="100"/>
        <c:noMultiLvlLbl val="1"/>
      </c:catAx>
      <c:valAx>
        <c:axId val="14565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65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94-4903-ACF2-4C64C7F2C51C}"/>
            </c:ext>
          </c:extLst>
        </c:ser>
        <c:dLbls>
          <c:showLegendKey val="0"/>
          <c:showVal val="0"/>
          <c:showCatName val="0"/>
          <c:showSerName val="0"/>
          <c:showPercent val="0"/>
          <c:showBubbleSize val="0"/>
        </c:dLbls>
        <c:gapWidth val="180"/>
        <c:overlap val="-90"/>
        <c:axId val="145681408"/>
        <c:axId val="1458392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94-4903-ACF2-4C64C7F2C51C}"/>
            </c:ext>
          </c:extLst>
        </c:ser>
        <c:dLbls>
          <c:showLegendKey val="0"/>
          <c:showVal val="0"/>
          <c:showCatName val="0"/>
          <c:showSerName val="0"/>
          <c:showPercent val="0"/>
          <c:showBubbleSize val="0"/>
        </c:dLbls>
        <c:marker val="1"/>
        <c:smooth val="0"/>
        <c:axId val="145681408"/>
        <c:axId val="145839232"/>
      </c:lineChart>
      <c:catAx>
        <c:axId val="145681408"/>
        <c:scaling>
          <c:orientation val="minMax"/>
        </c:scaling>
        <c:delete val="0"/>
        <c:axPos val="b"/>
        <c:numFmt formatCode="ge" sourceLinked="1"/>
        <c:majorTickMark val="none"/>
        <c:minorTickMark val="none"/>
        <c:tickLblPos val="none"/>
        <c:crossAx val="145839232"/>
        <c:crosses val="autoZero"/>
        <c:auto val="0"/>
        <c:lblAlgn val="ctr"/>
        <c:lblOffset val="100"/>
        <c:noMultiLvlLbl val="1"/>
      </c:catAx>
      <c:valAx>
        <c:axId val="14583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68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F-478A-BAB5-BB2B6991F7D2}"/>
            </c:ext>
          </c:extLst>
        </c:ser>
        <c:dLbls>
          <c:showLegendKey val="0"/>
          <c:showVal val="0"/>
          <c:showCatName val="0"/>
          <c:showSerName val="0"/>
          <c:showPercent val="0"/>
          <c:showBubbleSize val="0"/>
        </c:dLbls>
        <c:gapWidth val="180"/>
        <c:overlap val="-90"/>
        <c:axId val="145876864"/>
        <c:axId val="15047065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F-478A-BAB5-BB2B6991F7D2}"/>
            </c:ext>
          </c:extLst>
        </c:ser>
        <c:dLbls>
          <c:showLegendKey val="0"/>
          <c:showVal val="0"/>
          <c:showCatName val="0"/>
          <c:showSerName val="0"/>
          <c:showPercent val="0"/>
          <c:showBubbleSize val="0"/>
        </c:dLbls>
        <c:marker val="1"/>
        <c:smooth val="0"/>
        <c:axId val="145876864"/>
        <c:axId val="150470656"/>
      </c:lineChart>
      <c:catAx>
        <c:axId val="145876864"/>
        <c:scaling>
          <c:orientation val="minMax"/>
        </c:scaling>
        <c:delete val="0"/>
        <c:axPos val="b"/>
        <c:numFmt formatCode="ge" sourceLinked="1"/>
        <c:majorTickMark val="none"/>
        <c:minorTickMark val="none"/>
        <c:tickLblPos val="none"/>
        <c:crossAx val="150470656"/>
        <c:crosses val="autoZero"/>
        <c:auto val="0"/>
        <c:lblAlgn val="ctr"/>
        <c:lblOffset val="100"/>
        <c:noMultiLvlLbl val="1"/>
      </c:catAx>
      <c:valAx>
        <c:axId val="15047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876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1-45F9-AEFC-4E78F34BBBC5}"/>
            </c:ext>
          </c:extLst>
        </c:ser>
        <c:dLbls>
          <c:showLegendKey val="0"/>
          <c:showVal val="0"/>
          <c:showCatName val="0"/>
          <c:showSerName val="0"/>
          <c:showPercent val="0"/>
          <c:showBubbleSize val="0"/>
        </c:dLbls>
        <c:gapWidth val="180"/>
        <c:overlap val="-90"/>
        <c:axId val="150504576"/>
        <c:axId val="15050649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1-45F9-AEFC-4E78F34BBBC5}"/>
            </c:ext>
          </c:extLst>
        </c:ser>
        <c:dLbls>
          <c:showLegendKey val="0"/>
          <c:showVal val="0"/>
          <c:showCatName val="0"/>
          <c:showSerName val="0"/>
          <c:showPercent val="0"/>
          <c:showBubbleSize val="0"/>
        </c:dLbls>
        <c:marker val="1"/>
        <c:smooth val="0"/>
        <c:axId val="150504576"/>
        <c:axId val="150506496"/>
      </c:lineChart>
      <c:catAx>
        <c:axId val="150504576"/>
        <c:scaling>
          <c:orientation val="minMax"/>
        </c:scaling>
        <c:delete val="0"/>
        <c:axPos val="b"/>
        <c:numFmt formatCode="ge" sourceLinked="1"/>
        <c:majorTickMark val="none"/>
        <c:minorTickMark val="none"/>
        <c:tickLblPos val="none"/>
        <c:crossAx val="150506496"/>
        <c:crosses val="autoZero"/>
        <c:auto val="0"/>
        <c:lblAlgn val="ctr"/>
        <c:lblOffset val="100"/>
        <c:noMultiLvlLbl val="1"/>
      </c:catAx>
      <c:valAx>
        <c:axId val="15050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5045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D4-4F21-AEFB-44503FF74F1E}"/>
            </c:ext>
          </c:extLst>
        </c:ser>
        <c:dLbls>
          <c:showLegendKey val="0"/>
          <c:showVal val="0"/>
          <c:showCatName val="0"/>
          <c:showSerName val="0"/>
          <c:showPercent val="0"/>
          <c:showBubbleSize val="0"/>
        </c:dLbls>
        <c:gapWidth val="180"/>
        <c:overlap val="-90"/>
        <c:axId val="150221184"/>
        <c:axId val="1502231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D4-4F21-AEFB-44503FF74F1E}"/>
            </c:ext>
          </c:extLst>
        </c:ser>
        <c:dLbls>
          <c:showLegendKey val="0"/>
          <c:showVal val="0"/>
          <c:showCatName val="0"/>
          <c:showSerName val="0"/>
          <c:showPercent val="0"/>
          <c:showBubbleSize val="0"/>
        </c:dLbls>
        <c:marker val="1"/>
        <c:smooth val="0"/>
        <c:axId val="150221184"/>
        <c:axId val="150223104"/>
      </c:lineChart>
      <c:catAx>
        <c:axId val="150221184"/>
        <c:scaling>
          <c:orientation val="minMax"/>
        </c:scaling>
        <c:delete val="0"/>
        <c:axPos val="b"/>
        <c:numFmt formatCode="ge" sourceLinked="1"/>
        <c:majorTickMark val="none"/>
        <c:minorTickMark val="none"/>
        <c:tickLblPos val="none"/>
        <c:crossAx val="150223104"/>
        <c:crosses val="autoZero"/>
        <c:auto val="0"/>
        <c:lblAlgn val="ctr"/>
        <c:lblOffset val="100"/>
        <c:noMultiLvlLbl val="1"/>
      </c:catAx>
      <c:valAx>
        <c:axId val="15022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22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CA-46E5-B818-91F6596D1A43}"/>
            </c:ext>
          </c:extLst>
        </c:ser>
        <c:dLbls>
          <c:showLegendKey val="0"/>
          <c:showVal val="0"/>
          <c:showCatName val="0"/>
          <c:showSerName val="0"/>
          <c:showPercent val="0"/>
          <c:showBubbleSize val="0"/>
        </c:dLbls>
        <c:gapWidth val="180"/>
        <c:overlap val="-90"/>
        <c:axId val="150252928"/>
        <c:axId val="1502551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CA-46E5-B818-91F6596D1A43}"/>
            </c:ext>
          </c:extLst>
        </c:ser>
        <c:dLbls>
          <c:showLegendKey val="0"/>
          <c:showVal val="0"/>
          <c:showCatName val="0"/>
          <c:showSerName val="0"/>
          <c:showPercent val="0"/>
          <c:showBubbleSize val="0"/>
        </c:dLbls>
        <c:marker val="1"/>
        <c:smooth val="0"/>
        <c:axId val="150252928"/>
        <c:axId val="150255104"/>
      </c:lineChart>
      <c:catAx>
        <c:axId val="150252928"/>
        <c:scaling>
          <c:orientation val="minMax"/>
        </c:scaling>
        <c:delete val="0"/>
        <c:axPos val="b"/>
        <c:numFmt formatCode="ge" sourceLinked="1"/>
        <c:majorTickMark val="none"/>
        <c:minorTickMark val="none"/>
        <c:tickLblPos val="none"/>
        <c:crossAx val="150255104"/>
        <c:crosses val="autoZero"/>
        <c:auto val="0"/>
        <c:lblAlgn val="ctr"/>
        <c:lblOffset val="100"/>
        <c:noMultiLvlLbl val="1"/>
      </c:catAx>
      <c:valAx>
        <c:axId val="15025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25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4-4835-8F7F-FA7241EDE2CE}"/>
            </c:ext>
          </c:extLst>
        </c:ser>
        <c:dLbls>
          <c:showLegendKey val="0"/>
          <c:showVal val="0"/>
          <c:showCatName val="0"/>
          <c:showSerName val="0"/>
          <c:showPercent val="0"/>
          <c:showBubbleSize val="0"/>
        </c:dLbls>
        <c:gapWidth val="180"/>
        <c:overlap val="-90"/>
        <c:axId val="150370560"/>
        <c:axId val="1503850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4-4835-8F7F-FA7241EDE2CE}"/>
            </c:ext>
          </c:extLst>
        </c:ser>
        <c:dLbls>
          <c:showLegendKey val="0"/>
          <c:showVal val="0"/>
          <c:showCatName val="0"/>
          <c:showSerName val="0"/>
          <c:showPercent val="0"/>
          <c:showBubbleSize val="0"/>
        </c:dLbls>
        <c:marker val="1"/>
        <c:smooth val="0"/>
        <c:axId val="150370560"/>
        <c:axId val="150385024"/>
      </c:lineChart>
      <c:catAx>
        <c:axId val="150370560"/>
        <c:scaling>
          <c:orientation val="minMax"/>
        </c:scaling>
        <c:delete val="0"/>
        <c:axPos val="b"/>
        <c:numFmt formatCode="ge" sourceLinked="1"/>
        <c:majorTickMark val="none"/>
        <c:minorTickMark val="none"/>
        <c:tickLblPos val="none"/>
        <c:crossAx val="150385024"/>
        <c:crosses val="autoZero"/>
        <c:auto val="0"/>
        <c:lblAlgn val="ctr"/>
        <c:lblOffset val="100"/>
        <c:noMultiLvlLbl val="1"/>
      </c:catAx>
      <c:valAx>
        <c:axId val="150385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37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12-4189-A410-25C7657BCDFE}"/>
            </c:ext>
          </c:extLst>
        </c:ser>
        <c:dLbls>
          <c:showLegendKey val="0"/>
          <c:showVal val="0"/>
          <c:showCatName val="0"/>
          <c:showSerName val="0"/>
          <c:showPercent val="0"/>
          <c:showBubbleSize val="0"/>
        </c:dLbls>
        <c:gapWidth val="180"/>
        <c:overlap val="-90"/>
        <c:axId val="150410368"/>
        <c:axId val="1504122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12-4189-A410-25C7657BCDFE}"/>
            </c:ext>
          </c:extLst>
        </c:ser>
        <c:dLbls>
          <c:showLegendKey val="0"/>
          <c:showVal val="0"/>
          <c:showCatName val="0"/>
          <c:showSerName val="0"/>
          <c:showPercent val="0"/>
          <c:showBubbleSize val="0"/>
        </c:dLbls>
        <c:marker val="1"/>
        <c:smooth val="0"/>
        <c:axId val="150410368"/>
        <c:axId val="150412288"/>
      </c:lineChart>
      <c:catAx>
        <c:axId val="150410368"/>
        <c:scaling>
          <c:orientation val="minMax"/>
        </c:scaling>
        <c:delete val="0"/>
        <c:axPos val="b"/>
        <c:numFmt formatCode="ge" sourceLinked="1"/>
        <c:majorTickMark val="none"/>
        <c:minorTickMark val="none"/>
        <c:tickLblPos val="none"/>
        <c:crossAx val="150412288"/>
        <c:crosses val="autoZero"/>
        <c:auto val="0"/>
        <c:lblAlgn val="ctr"/>
        <c:lblOffset val="100"/>
        <c:noMultiLvlLbl val="1"/>
      </c:catAx>
      <c:valAx>
        <c:axId val="15041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41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EB-442A-AC46-FEB025CD249A}"/>
            </c:ext>
          </c:extLst>
        </c:ser>
        <c:dLbls>
          <c:showLegendKey val="0"/>
          <c:showVal val="0"/>
          <c:showCatName val="0"/>
          <c:showSerName val="0"/>
          <c:showPercent val="0"/>
          <c:showBubbleSize val="0"/>
        </c:dLbls>
        <c:gapWidth val="180"/>
        <c:overlap val="-90"/>
        <c:axId val="150446464"/>
        <c:axId val="15044838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EB-442A-AC46-FEB025CD249A}"/>
            </c:ext>
          </c:extLst>
        </c:ser>
        <c:dLbls>
          <c:showLegendKey val="0"/>
          <c:showVal val="0"/>
          <c:showCatName val="0"/>
          <c:showSerName val="0"/>
          <c:showPercent val="0"/>
          <c:showBubbleSize val="0"/>
        </c:dLbls>
        <c:marker val="1"/>
        <c:smooth val="0"/>
        <c:axId val="150446464"/>
        <c:axId val="150448384"/>
      </c:lineChart>
      <c:catAx>
        <c:axId val="150446464"/>
        <c:scaling>
          <c:orientation val="minMax"/>
        </c:scaling>
        <c:delete val="0"/>
        <c:axPos val="b"/>
        <c:numFmt formatCode="ge" sourceLinked="1"/>
        <c:majorTickMark val="none"/>
        <c:minorTickMark val="none"/>
        <c:tickLblPos val="none"/>
        <c:crossAx val="150448384"/>
        <c:crosses val="autoZero"/>
        <c:auto val="0"/>
        <c:lblAlgn val="ctr"/>
        <c:lblOffset val="100"/>
        <c:noMultiLvlLbl val="1"/>
      </c:catAx>
      <c:valAx>
        <c:axId val="15044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44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988</c:v>
                </c:pt>
                <c:pt idx="1">
                  <c:v>1152.8</c:v>
                </c:pt>
                <c:pt idx="2">
                  <c:v>485.2</c:v>
                </c:pt>
                <c:pt idx="3">
                  <c:v>1568.6</c:v>
                </c:pt>
                <c:pt idx="4">
                  <c:v>1551.9</c:v>
                </c:pt>
              </c:numCache>
            </c:numRef>
          </c:val>
          <c:extLst xmlns:c16r2="http://schemas.microsoft.com/office/drawing/2015/06/chart">
            <c:ext xmlns:c16="http://schemas.microsoft.com/office/drawing/2014/chart" uri="{C3380CC4-5D6E-409C-BE32-E72D297353CC}">
              <c16:uniqueId val="{00000000-6773-4AEA-87F6-192C27B7E700}"/>
            </c:ext>
          </c:extLst>
        </c:ser>
        <c:dLbls>
          <c:showLegendKey val="0"/>
          <c:showVal val="0"/>
          <c:showCatName val="0"/>
          <c:showSerName val="0"/>
          <c:showPercent val="0"/>
          <c:showBubbleSize val="0"/>
        </c:dLbls>
        <c:gapWidth val="180"/>
        <c:overlap val="-90"/>
        <c:axId val="144659584"/>
        <c:axId val="14466112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6773-4AEA-87F6-192C27B7E70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773-4AEA-87F6-192C27B7E700}"/>
            </c:ext>
          </c:extLst>
        </c:ser>
        <c:dLbls>
          <c:showLegendKey val="0"/>
          <c:showVal val="0"/>
          <c:showCatName val="0"/>
          <c:showSerName val="0"/>
          <c:showPercent val="0"/>
          <c:showBubbleSize val="0"/>
        </c:dLbls>
        <c:marker val="1"/>
        <c:smooth val="0"/>
        <c:axId val="144659584"/>
        <c:axId val="144661120"/>
      </c:lineChart>
      <c:catAx>
        <c:axId val="144659584"/>
        <c:scaling>
          <c:orientation val="minMax"/>
        </c:scaling>
        <c:delete val="0"/>
        <c:axPos val="b"/>
        <c:numFmt formatCode="ge" sourceLinked="1"/>
        <c:majorTickMark val="none"/>
        <c:minorTickMark val="none"/>
        <c:tickLblPos val="none"/>
        <c:crossAx val="144661120"/>
        <c:crosses val="autoZero"/>
        <c:auto val="0"/>
        <c:lblAlgn val="ctr"/>
        <c:lblOffset val="100"/>
        <c:noMultiLvlLbl val="1"/>
      </c:catAx>
      <c:valAx>
        <c:axId val="14466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65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D-44B8-A94A-E57D4EF6AA5B}"/>
            </c:ext>
          </c:extLst>
        </c:ser>
        <c:dLbls>
          <c:showLegendKey val="0"/>
          <c:showVal val="0"/>
          <c:showCatName val="0"/>
          <c:showSerName val="0"/>
          <c:showPercent val="0"/>
          <c:showBubbleSize val="0"/>
        </c:dLbls>
        <c:gapWidth val="180"/>
        <c:overlap val="-90"/>
        <c:axId val="150613376"/>
        <c:axId val="15061964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D-44B8-A94A-E57D4EF6AA5B}"/>
            </c:ext>
          </c:extLst>
        </c:ser>
        <c:dLbls>
          <c:showLegendKey val="0"/>
          <c:showVal val="0"/>
          <c:showCatName val="0"/>
          <c:showSerName val="0"/>
          <c:showPercent val="0"/>
          <c:showBubbleSize val="0"/>
        </c:dLbls>
        <c:marker val="1"/>
        <c:smooth val="0"/>
        <c:axId val="150613376"/>
        <c:axId val="150619648"/>
      </c:lineChart>
      <c:catAx>
        <c:axId val="150613376"/>
        <c:scaling>
          <c:orientation val="minMax"/>
        </c:scaling>
        <c:delete val="0"/>
        <c:axPos val="b"/>
        <c:numFmt formatCode="ge" sourceLinked="1"/>
        <c:majorTickMark val="none"/>
        <c:minorTickMark val="none"/>
        <c:tickLblPos val="none"/>
        <c:crossAx val="150619648"/>
        <c:crosses val="autoZero"/>
        <c:auto val="0"/>
        <c:lblAlgn val="ctr"/>
        <c:lblOffset val="100"/>
        <c:noMultiLvlLbl val="1"/>
      </c:catAx>
      <c:valAx>
        <c:axId val="15061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61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10776.1</c:v>
                </c:pt>
                <c:pt idx="1">
                  <c:v>6082.3</c:v>
                </c:pt>
                <c:pt idx="2">
                  <c:v>9737.2000000000007</c:v>
                </c:pt>
                <c:pt idx="3">
                  <c:v>8454.7000000000007</c:v>
                </c:pt>
                <c:pt idx="4">
                  <c:v>10146.799999999999</c:v>
                </c:pt>
              </c:numCache>
            </c:numRef>
          </c:val>
          <c:extLst xmlns:c16r2="http://schemas.microsoft.com/office/drawing/2015/06/chart">
            <c:ext xmlns:c16="http://schemas.microsoft.com/office/drawing/2014/chart" uri="{C3380CC4-5D6E-409C-BE32-E72D297353CC}">
              <c16:uniqueId val="{00000000-9737-4AC4-A04B-1AF34BD32137}"/>
            </c:ext>
          </c:extLst>
        </c:ser>
        <c:dLbls>
          <c:showLegendKey val="0"/>
          <c:showVal val="0"/>
          <c:showCatName val="0"/>
          <c:showSerName val="0"/>
          <c:showPercent val="0"/>
          <c:showBubbleSize val="0"/>
        </c:dLbls>
        <c:gapWidth val="180"/>
        <c:overlap val="-90"/>
        <c:axId val="144695296"/>
        <c:axId val="1446972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9737-4AC4-A04B-1AF34BD32137}"/>
            </c:ext>
          </c:extLst>
        </c:ser>
        <c:dLbls>
          <c:showLegendKey val="0"/>
          <c:showVal val="0"/>
          <c:showCatName val="0"/>
          <c:showSerName val="0"/>
          <c:showPercent val="0"/>
          <c:showBubbleSize val="0"/>
        </c:dLbls>
        <c:marker val="1"/>
        <c:smooth val="0"/>
        <c:axId val="144695296"/>
        <c:axId val="144697216"/>
      </c:lineChart>
      <c:catAx>
        <c:axId val="144695296"/>
        <c:scaling>
          <c:orientation val="minMax"/>
        </c:scaling>
        <c:delete val="0"/>
        <c:axPos val="b"/>
        <c:numFmt formatCode="ge" sourceLinked="1"/>
        <c:majorTickMark val="none"/>
        <c:minorTickMark val="none"/>
        <c:tickLblPos val="none"/>
        <c:crossAx val="144697216"/>
        <c:crosses val="autoZero"/>
        <c:auto val="0"/>
        <c:lblAlgn val="ctr"/>
        <c:lblOffset val="100"/>
        <c:noMultiLvlLbl val="1"/>
      </c:catAx>
      <c:valAx>
        <c:axId val="14469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69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471579</c:v>
                </c:pt>
                <c:pt idx="1">
                  <c:v>145382</c:v>
                </c:pt>
                <c:pt idx="2">
                  <c:v>735897</c:v>
                </c:pt>
                <c:pt idx="3">
                  <c:v>947281</c:v>
                </c:pt>
                <c:pt idx="4">
                  <c:v>710050</c:v>
                </c:pt>
              </c:numCache>
            </c:numRef>
          </c:val>
          <c:extLst xmlns:c16r2="http://schemas.microsoft.com/office/drawing/2015/06/chart">
            <c:ext xmlns:c16="http://schemas.microsoft.com/office/drawing/2014/chart" uri="{C3380CC4-5D6E-409C-BE32-E72D297353CC}">
              <c16:uniqueId val="{00000000-CE46-4977-B261-7D57DC3C206E}"/>
            </c:ext>
          </c:extLst>
        </c:ser>
        <c:dLbls>
          <c:showLegendKey val="0"/>
          <c:showVal val="0"/>
          <c:showCatName val="0"/>
          <c:showSerName val="0"/>
          <c:showPercent val="0"/>
          <c:showBubbleSize val="0"/>
        </c:dLbls>
        <c:gapWidth val="180"/>
        <c:overlap val="-90"/>
        <c:axId val="144995072"/>
        <c:axId val="1449969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CE46-4977-B261-7D57DC3C206E}"/>
            </c:ext>
          </c:extLst>
        </c:ser>
        <c:dLbls>
          <c:showLegendKey val="0"/>
          <c:showVal val="0"/>
          <c:showCatName val="0"/>
          <c:showSerName val="0"/>
          <c:showPercent val="0"/>
          <c:showBubbleSize val="0"/>
        </c:dLbls>
        <c:marker val="1"/>
        <c:smooth val="0"/>
        <c:axId val="144995072"/>
        <c:axId val="144996992"/>
      </c:lineChart>
      <c:catAx>
        <c:axId val="144995072"/>
        <c:scaling>
          <c:orientation val="minMax"/>
        </c:scaling>
        <c:delete val="0"/>
        <c:axPos val="b"/>
        <c:numFmt formatCode="ge" sourceLinked="1"/>
        <c:majorTickMark val="none"/>
        <c:minorTickMark val="none"/>
        <c:tickLblPos val="none"/>
        <c:crossAx val="144996992"/>
        <c:crosses val="autoZero"/>
        <c:auto val="0"/>
        <c:lblAlgn val="ctr"/>
        <c:lblOffset val="100"/>
        <c:noMultiLvlLbl val="1"/>
      </c:catAx>
      <c:valAx>
        <c:axId val="144996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99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23.8</c:v>
                </c:pt>
                <c:pt idx="1">
                  <c:v>39.9</c:v>
                </c:pt>
                <c:pt idx="2">
                  <c:v>30.1</c:v>
                </c:pt>
                <c:pt idx="3">
                  <c:v>32.4</c:v>
                </c:pt>
                <c:pt idx="4">
                  <c:v>29</c:v>
                </c:pt>
              </c:numCache>
            </c:numRef>
          </c:val>
          <c:extLst xmlns:c16r2="http://schemas.microsoft.com/office/drawing/2015/06/chart">
            <c:ext xmlns:c16="http://schemas.microsoft.com/office/drawing/2014/chart" uri="{C3380CC4-5D6E-409C-BE32-E72D297353CC}">
              <c16:uniqueId val="{00000000-A8DF-422F-ACFF-AF6585DDF297}"/>
            </c:ext>
          </c:extLst>
        </c:ser>
        <c:dLbls>
          <c:showLegendKey val="0"/>
          <c:showVal val="0"/>
          <c:showCatName val="0"/>
          <c:showSerName val="0"/>
          <c:showPercent val="0"/>
          <c:showBubbleSize val="0"/>
        </c:dLbls>
        <c:gapWidth val="180"/>
        <c:overlap val="-90"/>
        <c:axId val="144789888"/>
        <c:axId val="1447918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A8DF-422F-ACFF-AF6585DDF297}"/>
            </c:ext>
          </c:extLst>
        </c:ser>
        <c:dLbls>
          <c:showLegendKey val="0"/>
          <c:showVal val="0"/>
          <c:showCatName val="0"/>
          <c:showSerName val="0"/>
          <c:showPercent val="0"/>
          <c:showBubbleSize val="0"/>
        </c:dLbls>
        <c:marker val="1"/>
        <c:smooth val="0"/>
        <c:axId val="144789888"/>
        <c:axId val="144791808"/>
      </c:lineChart>
      <c:catAx>
        <c:axId val="144789888"/>
        <c:scaling>
          <c:orientation val="minMax"/>
        </c:scaling>
        <c:delete val="0"/>
        <c:axPos val="b"/>
        <c:numFmt formatCode="ge" sourceLinked="1"/>
        <c:majorTickMark val="none"/>
        <c:minorTickMark val="none"/>
        <c:tickLblPos val="none"/>
        <c:crossAx val="144791808"/>
        <c:crosses val="autoZero"/>
        <c:auto val="0"/>
        <c:lblAlgn val="ctr"/>
        <c:lblOffset val="100"/>
        <c:noMultiLvlLbl val="1"/>
      </c:catAx>
      <c:valAx>
        <c:axId val="14479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8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6.8</c:v>
                </c:pt>
                <c:pt idx="1">
                  <c:v>5.7</c:v>
                </c:pt>
                <c:pt idx="2">
                  <c:v>9.1</c:v>
                </c:pt>
                <c:pt idx="3">
                  <c:v>3.5</c:v>
                </c:pt>
                <c:pt idx="4">
                  <c:v>9.6</c:v>
                </c:pt>
              </c:numCache>
            </c:numRef>
          </c:val>
          <c:extLst xmlns:c16r2="http://schemas.microsoft.com/office/drawing/2015/06/chart">
            <c:ext xmlns:c16="http://schemas.microsoft.com/office/drawing/2014/chart" uri="{C3380CC4-5D6E-409C-BE32-E72D297353CC}">
              <c16:uniqueId val="{00000000-B672-41A5-898B-02B7BC14F461}"/>
            </c:ext>
          </c:extLst>
        </c:ser>
        <c:dLbls>
          <c:showLegendKey val="0"/>
          <c:showVal val="0"/>
          <c:showCatName val="0"/>
          <c:showSerName val="0"/>
          <c:showPercent val="0"/>
          <c:showBubbleSize val="0"/>
        </c:dLbls>
        <c:gapWidth val="180"/>
        <c:overlap val="-90"/>
        <c:axId val="144903552"/>
        <c:axId val="14490572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B672-41A5-898B-02B7BC14F461}"/>
            </c:ext>
          </c:extLst>
        </c:ser>
        <c:dLbls>
          <c:showLegendKey val="0"/>
          <c:showVal val="0"/>
          <c:showCatName val="0"/>
          <c:showSerName val="0"/>
          <c:showPercent val="0"/>
          <c:showBubbleSize val="0"/>
        </c:dLbls>
        <c:marker val="1"/>
        <c:smooth val="0"/>
        <c:axId val="144903552"/>
        <c:axId val="144905728"/>
      </c:lineChart>
      <c:catAx>
        <c:axId val="144903552"/>
        <c:scaling>
          <c:orientation val="minMax"/>
        </c:scaling>
        <c:delete val="0"/>
        <c:axPos val="b"/>
        <c:numFmt formatCode="ge" sourceLinked="1"/>
        <c:majorTickMark val="none"/>
        <c:minorTickMark val="none"/>
        <c:tickLblPos val="none"/>
        <c:crossAx val="144905728"/>
        <c:crosses val="autoZero"/>
        <c:auto val="0"/>
        <c:lblAlgn val="ctr"/>
        <c:lblOffset val="100"/>
        <c:noMultiLvlLbl val="1"/>
      </c:catAx>
      <c:valAx>
        <c:axId val="14490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90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F3-4589-B19E-13F469045D6F}"/>
            </c:ext>
          </c:extLst>
        </c:ser>
        <c:dLbls>
          <c:showLegendKey val="0"/>
          <c:showVal val="0"/>
          <c:showCatName val="0"/>
          <c:showSerName val="0"/>
          <c:showPercent val="0"/>
          <c:showBubbleSize val="0"/>
        </c:dLbls>
        <c:gapWidth val="180"/>
        <c:overlap val="-90"/>
        <c:axId val="144943744"/>
        <c:axId val="1449541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5F3-4589-B19E-13F469045D6F}"/>
            </c:ext>
          </c:extLst>
        </c:ser>
        <c:dLbls>
          <c:showLegendKey val="0"/>
          <c:showVal val="0"/>
          <c:showCatName val="0"/>
          <c:showSerName val="0"/>
          <c:showPercent val="0"/>
          <c:showBubbleSize val="0"/>
        </c:dLbls>
        <c:marker val="1"/>
        <c:smooth val="0"/>
        <c:axId val="144943744"/>
        <c:axId val="144954112"/>
      </c:lineChart>
      <c:catAx>
        <c:axId val="144943744"/>
        <c:scaling>
          <c:orientation val="minMax"/>
        </c:scaling>
        <c:delete val="0"/>
        <c:axPos val="b"/>
        <c:numFmt formatCode="ge" sourceLinked="1"/>
        <c:majorTickMark val="none"/>
        <c:minorTickMark val="none"/>
        <c:tickLblPos val="none"/>
        <c:crossAx val="144954112"/>
        <c:crosses val="autoZero"/>
        <c:auto val="0"/>
        <c:lblAlgn val="ctr"/>
        <c:lblOffset val="100"/>
        <c:noMultiLvlLbl val="1"/>
      </c:catAx>
      <c:valAx>
        <c:axId val="14495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94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54.7</c:v>
                </c:pt>
                <c:pt idx="1">
                  <c:v>65.7</c:v>
                </c:pt>
                <c:pt idx="2">
                  <c:v>60.8</c:v>
                </c:pt>
                <c:pt idx="3">
                  <c:v>62.2</c:v>
                </c:pt>
                <c:pt idx="4">
                  <c:v>62</c:v>
                </c:pt>
              </c:numCache>
            </c:numRef>
          </c:val>
          <c:extLst xmlns:c16r2="http://schemas.microsoft.com/office/drawing/2015/06/chart">
            <c:ext xmlns:c16="http://schemas.microsoft.com/office/drawing/2014/chart" uri="{C3380CC4-5D6E-409C-BE32-E72D297353CC}">
              <c16:uniqueId val="{00000000-46FC-4253-A437-89C846A387A0}"/>
            </c:ext>
          </c:extLst>
        </c:ser>
        <c:dLbls>
          <c:showLegendKey val="0"/>
          <c:showVal val="0"/>
          <c:showCatName val="0"/>
          <c:showSerName val="0"/>
          <c:showPercent val="0"/>
          <c:showBubbleSize val="0"/>
        </c:dLbls>
        <c:gapWidth val="180"/>
        <c:overlap val="-90"/>
        <c:axId val="145043456"/>
        <c:axId val="14504537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6FC-4253-A437-89C846A387A0}"/>
            </c:ext>
          </c:extLst>
        </c:ser>
        <c:dLbls>
          <c:showLegendKey val="0"/>
          <c:showVal val="0"/>
          <c:showCatName val="0"/>
          <c:showSerName val="0"/>
          <c:showPercent val="0"/>
          <c:showBubbleSize val="0"/>
        </c:dLbls>
        <c:marker val="1"/>
        <c:smooth val="0"/>
        <c:axId val="145043456"/>
        <c:axId val="145045376"/>
      </c:lineChart>
      <c:catAx>
        <c:axId val="145043456"/>
        <c:scaling>
          <c:orientation val="minMax"/>
        </c:scaling>
        <c:delete val="0"/>
        <c:axPos val="b"/>
        <c:numFmt formatCode="ge" sourceLinked="1"/>
        <c:majorTickMark val="none"/>
        <c:minorTickMark val="none"/>
        <c:tickLblPos val="none"/>
        <c:crossAx val="145045376"/>
        <c:crosses val="autoZero"/>
        <c:auto val="0"/>
        <c:lblAlgn val="ctr"/>
        <c:lblOffset val="100"/>
        <c:noMultiLvlLbl val="1"/>
      </c:catAx>
      <c:valAx>
        <c:axId val="14504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5043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1896" y="7292306"/>
          <a:ext cx="5705945" cy="288524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69684" y="7292306"/>
          <a:ext cx="5702120" cy="288524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43645" y="7292306"/>
          <a:ext cx="5705946" cy="288524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25515" y="7292306"/>
          <a:ext cx="5711644" cy="288524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426690" y="7292306"/>
          <a:ext cx="5715471" cy="288524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9397" y="12128139"/>
          <a:ext cx="5704124" cy="2722340"/>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9397" y="14991593"/>
          <a:ext cx="5704124" cy="2709081"/>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9397" y="17859104"/>
          <a:ext cx="5704124" cy="2709081"/>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9397" y="20709299"/>
          <a:ext cx="5704124" cy="2709082"/>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9397" y="23539199"/>
          <a:ext cx="5704124" cy="2709081"/>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26322" y="12128139"/>
          <a:ext cx="5209836" cy="2722340"/>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26322" y="14991593"/>
          <a:ext cx="5209836" cy="2709081"/>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26322" y="17859104"/>
          <a:ext cx="5209836" cy="2709081"/>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26322" y="20709299"/>
          <a:ext cx="5209836" cy="2709082"/>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26322" y="23539199"/>
          <a:ext cx="5209836" cy="2709081"/>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06383" y="12128139"/>
          <a:ext cx="5209837" cy="2722340"/>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06383" y="14991593"/>
          <a:ext cx="5209837" cy="2709081"/>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06383" y="17859104"/>
          <a:ext cx="5209837" cy="2709081"/>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06383" y="20709299"/>
          <a:ext cx="5209837" cy="2709082"/>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06383" y="23539199"/>
          <a:ext cx="5209837" cy="2709081"/>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793751" y="12128139"/>
          <a:ext cx="5209837" cy="2722340"/>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793751" y="14991593"/>
          <a:ext cx="5209837" cy="2709081"/>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793751" y="17859104"/>
          <a:ext cx="5209837" cy="2709081"/>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793751" y="20709299"/>
          <a:ext cx="5209837" cy="2709082"/>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793751" y="23539199"/>
          <a:ext cx="5209837" cy="2709081"/>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725767" y="12128139"/>
          <a:ext cx="5209837" cy="2722340"/>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725767" y="14991593"/>
          <a:ext cx="5209837" cy="2709081"/>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725767" y="17859104"/>
          <a:ext cx="5209837" cy="2709081"/>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725767" y="20709299"/>
          <a:ext cx="5209837" cy="2709082"/>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725767" y="23539199"/>
          <a:ext cx="5209837" cy="2709081"/>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52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52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52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52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52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52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52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52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52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52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53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53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53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53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53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53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53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537"/>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538"/>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539"/>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54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541"/>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542"/>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543"/>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544"/>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545"/>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546"/>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547"/>
                </a:ext>
              </a:extLst>
            </xdr:cNvPicPr>
          </xdr:nvPicPr>
          <xdr:blipFill>
            <a:blip xmlns:r="http://schemas.openxmlformats.org/officeDocument/2006/relationships" r:embed="rId46"/>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548"/>
                </a:ext>
              </a:extLst>
            </xdr:cNvPicPr>
          </xdr:nvPicPr>
          <xdr:blipFill>
            <a:blip xmlns:r="http://schemas.openxmlformats.org/officeDocument/2006/relationships" r:embed="rId4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549"/>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551"/>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552"/>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553"/>
                </a:ext>
              </a:extLst>
            </xdr:cNvPicPr>
          </xdr:nvPicPr>
          <xdr:blipFill>
            <a:blip xmlns:r="http://schemas.openxmlformats.org/officeDocument/2006/relationships" r:embed="rId47"/>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554"/>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555"/>
                </a:ext>
              </a:extLst>
            </xdr:cNvPicPr>
          </xdr:nvPicPr>
          <xdr:blipFill>
            <a:blip xmlns:r="http://schemas.openxmlformats.org/officeDocument/2006/relationships" r:embed="rId47"/>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556"/>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557"/>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558"/>
                </a:ext>
              </a:extLst>
            </xdr:cNvPicPr>
          </xdr:nvPicPr>
          <xdr:blipFill>
            <a:blip xmlns:r="http://schemas.openxmlformats.org/officeDocument/2006/relationships" r:embed="rId47"/>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559"/>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560"/>
                </a:ext>
              </a:extLst>
            </xdr:cNvPicPr>
          </xdr:nvPicPr>
          <xdr:blipFill>
            <a:blip xmlns:r="http://schemas.openxmlformats.org/officeDocument/2006/relationships" r:embed="rId47"/>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561"/>
                </a:ext>
              </a:extLst>
            </xdr:cNvPicPr>
          </xdr:nvPicPr>
          <xdr:blipFill>
            <a:blip xmlns:r="http://schemas.openxmlformats.org/officeDocument/2006/relationships" r:embed="rId47"/>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562"/>
                </a:ext>
              </a:extLst>
            </xdr:cNvPicPr>
          </xdr:nvPicPr>
          <xdr:blipFill>
            <a:blip xmlns:r="http://schemas.openxmlformats.org/officeDocument/2006/relationships" r:embed="rId47"/>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563"/>
                </a:ext>
              </a:extLst>
            </xdr:cNvPicPr>
          </xdr:nvPicPr>
          <xdr:blipFill>
            <a:blip xmlns:r="http://schemas.openxmlformats.org/officeDocument/2006/relationships" r:embed="rId47"/>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564"/>
                </a:ext>
              </a:extLst>
            </xdr:cNvPicPr>
          </xdr:nvPicPr>
          <xdr:blipFill>
            <a:blip xmlns:r="http://schemas.openxmlformats.org/officeDocument/2006/relationships" r:embed="rId47"/>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64" zoomScaleNormal="64"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94.5</v>
      </c>
      <c r="O3" s="176"/>
      <c r="P3" s="176"/>
      <c r="Q3" s="177"/>
      <c r="R3" s="1"/>
      <c r="S3" s="178" t="s">
        <v>8</v>
      </c>
      <c r="T3" s="179"/>
      <c r="U3" s="179"/>
      <c r="V3" s="179"/>
      <c r="W3" s="179"/>
      <c r="X3" s="179"/>
      <c r="Y3" s="179"/>
      <c r="Z3" s="179"/>
      <c r="AA3" s="179"/>
      <c r="AB3" s="179"/>
      <c r="AC3" s="179"/>
      <c r="AD3" s="179"/>
      <c r="AE3" s="179"/>
      <c r="AF3" s="179"/>
      <c r="AG3" s="179"/>
      <c r="AH3" s="180"/>
      <c r="AI3" s="1"/>
      <c r="AJ3" s="1"/>
      <c r="AK3" s="112" t="s">
        <v>257</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3</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254</v>
      </c>
      <c r="G7" s="170"/>
      <c r="H7" s="170"/>
      <c r="I7" s="170"/>
      <c r="J7" s="171" t="s">
        <v>126</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76238</v>
      </c>
      <c r="G12" s="151"/>
      <c r="H12" s="150">
        <f>データ!X6</f>
        <v>127589</v>
      </c>
      <c r="I12" s="151"/>
      <c r="J12" s="150">
        <f>データ!Y6</f>
        <v>96570</v>
      </c>
      <c r="K12" s="151"/>
      <c r="L12" s="150">
        <f>データ!Z6</f>
        <v>103481</v>
      </c>
      <c r="M12" s="151"/>
      <c r="N12" s="152">
        <f>データ!AA6</f>
        <v>92578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76238</v>
      </c>
      <c r="G16" s="146"/>
      <c r="H16" s="146">
        <f>データ!AR6</f>
        <v>127589</v>
      </c>
      <c r="I16" s="146"/>
      <c r="J16" s="146">
        <f>データ!AS6</f>
        <v>96570</v>
      </c>
      <c r="K16" s="146"/>
      <c r="L16" s="146">
        <f>データ!AT6</f>
        <v>103481</v>
      </c>
      <c r="M16" s="146"/>
      <c r="N16" s="138">
        <f>データ!AU6</f>
        <v>92578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1446073</v>
      </c>
      <c r="G19" s="136"/>
      <c r="H19" s="136"/>
      <c r="I19" s="136" t="str">
        <f>データ!AW6</f>
        <v>-</v>
      </c>
      <c r="J19" s="136"/>
      <c r="K19" s="136"/>
      <c r="L19" s="136">
        <f>データ!AX6</f>
        <v>1446073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255</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256</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6EsVNGcETsw0StvXMfy8y1OVxXyKuBChWOBhYV3Xb1BVBkasMAH+3D2xCM4aBfRmLvP/HekqVk3mbzZQ8hZ1PQ==" saltValue="LVKpKUNr8pgEMqgv6ISd5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2017</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94.5</v>
      </c>
      <c r="M6" s="69">
        <f t="shared" si="6"/>
        <v>3</v>
      </c>
      <c r="N6" s="69" t="str">
        <f t="shared" si="6"/>
        <v>-</v>
      </c>
      <c r="O6" s="69" t="str">
        <f t="shared" si="6"/>
        <v>-</v>
      </c>
      <c r="P6" s="69" t="str">
        <f t="shared" si="6"/>
        <v>-</v>
      </c>
      <c r="Q6" s="69" t="str">
        <f t="shared" si="6"/>
        <v>-</v>
      </c>
      <c r="R6" s="70" t="str">
        <f>R7</f>
        <v>平成30年3月31日　多摩川第一発電所、多摩川第三発電所、白丸発電所</v>
      </c>
      <c r="S6" s="71" t="str">
        <f t="shared" si="6"/>
        <v>-</v>
      </c>
      <c r="T6" s="67" t="str">
        <f t="shared" si="6"/>
        <v>無</v>
      </c>
      <c r="U6" s="71" t="str">
        <f t="shared" si="6"/>
        <v>株式会社F-Power</v>
      </c>
      <c r="V6" s="68" t="str">
        <f t="shared" si="6"/>
        <v>-</v>
      </c>
      <c r="W6" s="69">
        <f>W7</f>
        <v>76238</v>
      </c>
      <c r="X6" s="69">
        <f t="shared" si="6"/>
        <v>127589</v>
      </c>
      <c r="Y6" s="69">
        <f t="shared" si="6"/>
        <v>96570</v>
      </c>
      <c r="Z6" s="69">
        <f t="shared" si="6"/>
        <v>103481</v>
      </c>
      <c r="AA6" s="69">
        <f t="shared" si="6"/>
        <v>92578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76238</v>
      </c>
      <c r="AR6" s="69">
        <f t="shared" si="6"/>
        <v>127589</v>
      </c>
      <c r="AS6" s="69">
        <f t="shared" si="6"/>
        <v>96570</v>
      </c>
      <c r="AT6" s="69">
        <f t="shared" si="6"/>
        <v>103481</v>
      </c>
      <c r="AU6" s="69">
        <f t="shared" si="6"/>
        <v>92578</v>
      </c>
      <c r="AV6" s="69">
        <f t="shared" si="6"/>
        <v>1446073</v>
      </c>
      <c r="AW6" s="69" t="str">
        <f t="shared" si="6"/>
        <v>-</v>
      </c>
      <c r="AX6" s="69">
        <f t="shared" si="6"/>
        <v>1446073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v>94.5</v>
      </c>
      <c r="M7" s="79">
        <v>3</v>
      </c>
      <c r="N7" s="79" t="s">
        <v>126</v>
      </c>
      <c r="O7" s="80" t="s">
        <v>126</v>
      </c>
      <c r="P7" s="80" t="s">
        <v>126</v>
      </c>
      <c r="Q7" s="80" t="s">
        <v>126</v>
      </c>
      <c r="R7" s="81" t="s">
        <v>127</v>
      </c>
      <c r="S7" s="81" t="s">
        <v>126</v>
      </c>
      <c r="T7" s="82" t="s">
        <v>128</v>
      </c>
      <c r="U7" s="81" t="s">
        <v>129</v>
      </c>
      <c r="V7" s="78" t="s">
        <v>126</v>
      </c>
      <c r="W7" s="80">
        <v>76238</v>
      </c>
      <c r="X7" s="80">
        <v>127589</v>
      </c>
      <c r="Y7" s="80">
        <v>96570</v>
      </c>
      <c r="Z7" s="80">
        <v>103481</v>
      </c>
      <c r="AA7" s="80">
        <v>92578</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76238</v>
      </c>
      <c r="AR7" s="80">
        <v>127589</v>
      </c>
      <c r="AS7" s="80">
        <v>96570</v>
      </c>
      <c r="AT7" s="80">
        <v>103481</v>
      </c>
      <c r="AU7" s="80">
        <v>92578</v>
      </c>
      <c r="AV7" s="80">
        <v>1446073</v>
      </c>
      <c r="AW7" s="80" t="s">
        <v>126</v>
      </c>
      <c r="AX7" s="80">
        <v>1446073</v>
      </c>
      <c r="AY7" s="83">
        <v>136.9</v>
      </c>
      <c r="AZ7" s="83">
        <v>233.1</v>
      </c>
      <c r="BA7" s="83">
        <v>159.69999999999999</v>
      </c>
      <c r="BB7" s="83">
        <v>185.4</v>
      </c>
      <c r="BC7" s="83">
        <v>154.4</v>
      </c>
      <c r="BD7" s="83">
        <v>119.7</v>
      </c>
      <c r="BE7" s="83">
        <v>125.7</v>
      </c>
      <c r="BF7" s="83">
        <v>129.69999999999999</v>
      </c>
      <c r="BG7" s="83">
        <v>135.9</v>
      </c>
      <c r="BH7" s="83">
        <v>130.5</v>
      </c>
      <c r="BI7" s="83">
        <v>100</v>
      </c>
      <c r="BJ7" s="83">
        <v>136.4</v>
      </c>
      <c r="BK7" s="83">
        <v>227.2</v>
      </c>
      <c r="BL7" s="83">
        <v>154.9</v>
      </c>
      <c r="BM7" s="83">
        <v>180.9</v>
      </c>
      <c r="BN7" s="83">
        <v>151.5</v>
      </c>
      <c r="BO7" s="83">
        <v>121.8</v>
      </c>
      <c r="BP7" s="83">
        <v>124.8</v>
      </c>
      <c r="BQ7" s="83">
        <v>130.4</v>
      </c>
      <c r="BR7" s="83">
        <v>136.30000000000001</v>
      </c>
      <c r="BS7" s="83">
        <v>130.69999999999999</v>
      </c>
      <c r="BT7" s="83">
        <v>100</v>
      </c>
      <c r="BU7" s="83">
        <v>988</v>
      </c>
      <c r="BV7" s="83">
        <v>1152.8</v>
      </c>
      <c r="BW7" s="83">
        <v>485.2</v>
      </c>
      <c r="BX7" s="83">
        <v>1568.6</v>
      </c>
      <c r="BY7" s="83">
        <v>1551.9</v>
      </c>
      <c r="BZ7" s="83">
        <v>992.4</v>
      </c>
      <c r="CA7" s="83">
        <v>638.79999999999995</v>
      </c>
      <c r="CB7" s="83">
        <v>716.7</v>
      </c>
      <c r="CC7" s="83">
        <v>688</v>
      </c>
      <c r="CD7" s="83">
        <v>707.7</v>
      </c>
      <c r="CE7" s="83">
        <v>100</v>
      </c>
      <c r="CF7" s="83">
        <v>10776.1</v>
      </c>
      <c r="CG7" s="83">
        <v>6082.3</v>
      </c>
      <c r="CH7" s="83">
        <v>9737.2000000000007</v>
      </c>
      <c r="CI7" s="83">
        <v>8454.7000000000007</v>
      </c>
      <c r="CJ7" s="83">
        <v>10146.799999999999</v>
      </c>
      <c r="CK7" s="83">
        <v>7914.4</v>
      </c>
      <c r="CL7" s="83">
        <v>7493.6</v>
      </c>
      <c r="CM7" s="83">
        <v>8014.2</v>
      </c>
      <c r="CN7" s="83">
        <v>8260</v>
      </c>
      <c r="CO7" s="83">
        <v>8600.1</v>
      </c>
      <c r="CP7" s="80">
        <v>471579</v>
      </c>
      <c r="CQ7" s="80">
        <v>145382</v>
      </c>
      <c r="CR7" s="80">
        <v>735897</v>
      </c>
      <c r="CS7" s="80">
        <v>947281</v>
      </c>
      <c r="CT7" s="80">
        <v>710050</v>
      </c>
      <c r="CU7" s="80">
        <v>1160012</v>
      </c>
      <c r="CV7" s="80">
        <v>1146099</v>
      </c>
      <c r="CW7" s="80">
        <v>1494682</v>
      </c>
      <c r="CX7" s="80">
        <v>1543942</v>
      </c>
      <c r="CY7" s="80">
        <v>1467681</v>
      </c>
      <c r="CZ7" s="80">
        <v>36500</v>
      </c>
      <c r="DA7" s="83">
        <v>23.8</v>
      </c>
      <c r="DB7" s="83">
        <v>39.9</v>
      </c>
      <c r="DC7" s="83">
        <v>30.1</v>
      </c>
      <c r="DD7" s="83">
        <v>32.4</v>
      </c>
      <c r="DE7" s="83">
        <v>29</v>
      </c>
      <c r="DF7" s="83">
        <v>36.299999999999997</v>
      </c>
      <c r="DG7" s="83">
        <v>38.4</v>
      </c>
      <c r="DH7" s="83">
        <v>37.700000000000003</v>
      </c>
      <c r="DI7" s="83">
        <v>36.200000000000003</v>
      </c>
      <c r="DJ7" s="83">
        <v>36.5</v>
      </c>
      <c r="DK7" s="83">
        <v>6.8</v>
      </c>
      <c r="DL7" s="83">
        <v>5.7</v>
      </c>
      <c r="DM7" s="83">
        <v>9.1</v>
      </c>
      <c r="DN7" s="83">
        <v>3.5</v>
      </c>
      <c r="DO7" s="83">
        <v>9.6</v>
      </c>
      <c r="DP7" s="83">
        <v>22.1</v>
      </c>
      <c r="DQ7" s="83">
        <v>21.1</v>
      </c>
      <c r="DR7" s="83">
        <v>20</v>
      </c>
      <c r="DS7" s="83">
        <v>18.2</v>
      </c>
      <c r="DT7" s="83">
        <v>20.9</v>
      </c>
      <c r="DU7" s="83">
        <v>0</v>
      </c>
      <c r="DV7" s="83">
        <v>0</v>
      </c>
      <c r="DW7" s="83">
        <v>0</v>
      </c>
      <c r="DX7" s="83">
        <v>0</v>
      </c>
      <c r="DY7" s="83">
        <v>0</v>
      </c>
      <c r="DZ7" s="83">
        <v>130.19999999999999</v>
      </c>
      <c r="EA7" s="83">
        <v>128.80000000000001</v>
      </c>
      <c r="EB7" s="83">
        <v>109.9</v>
      </c>
      <c r="EC7" s="83">
        <v>103.6</v>
      </c>
      <c r="ED7" s="83">
        <v>95.7</v>
      </c>
      <c r="EE7" s="83">
        <v>54.7</v>
      </c>
      <c r="EF7" s="83">
        <v>65.7</v>
      </c>
      <c r="EG7" s="83">
        <v>60.8</v>
      </c>
      <c r="EH7" s="83">
        <v>62.2</v>
      </c>
      <c r="EI7" s="83">
        <v>62</v>
      </c>
      <c r="EJ7" s="83">
        <v>57.7</v>
      </c>
      <c r="EK7" s="83">
        <v>59.8</v>
      </c>
      <c r="EL7" s="83">
        <v>59.6</v>
      </c>
      <c r="EM7" s="83">
        <v>60.3</v>
      </c>
      <c r="EN7" s="83">
        <v>60.2</v>
      </c>
      <c r="EO7" s="83">
        <v>0</v>
      </c>
      <c r="EP7" s="83">
        <v>0</v>
      </c>
      <c r="EQ7" s="83">
        <v>0</v>
      </c>
      <c r="ER7" s="83">
        <v>0</v>
      </c>
      <c r="ES7" s="83">
        <v>0</v>
      </c>
      <c r="ET7" s="83">
        <v>15.3</v>
      </c>
      <c r="EU7" s="83">
        <v>16.2</v>
      </c>
      <c r="EV7" s="83">
        <v>18.7</v>
      </c>
      <c r="EW7" s="83">
        <v>20.5</v>
      </c>
      <c r="EX7" s="83">
        <v>21.4</v>
      </c>
      <c r="EY7" s="80">
        <v>36500</v>
      </c>
      <c r="EZ7" s="83">
        <v>23.8</v>
      </c>
      <c r="FA7" s="83">
        <v>39.9</v>
      </c>
      <c r="FB7" s="83">
        <v>30.1</v>
      </c>
      <c r="FC7" s="83">
        <v>32.4</v>
      </c>
      <c r="FD7" s="83">
        <v>29</v>
      </c>
      <c r="FE7" s="83">
        <v>37</v>
      </c>
      <c r="FF7" s="83">
        <v>39.5</v>
      </c>
      <c r="FG7" s="83">
        <v>39.1</v>
      </c>
      <c r="FH7" s="83">
        <v>37.299999999999997</v>
      </c>
      <c r="FI7" s="83">
        <v>38</v>
      </c>
      <c r="FJ7" s="83">
        <v>6.8</v>
      </c>
      <c r="FK7" s="83">
        <v>5.7</v>
      </c>
      <c r="FL7" s="83">
        <v>9.1</v>
      </c>
      <c r="FM7" s="83">
        <v>3.5</v>
      </c>
      <c r="FN7" s="83">
        <v>9.6</v>
      </c>
      <c r="FO7" s="83">
        <v>22.6</v>
      </c>
      <c r="FP7" s="83">
        <v>22</v>
      </c>
      <c r="FQ7" s="83">
        <v>21.4</v>
      </c>
      <c r="FR7" s="83">
        <v>19.3</v>
      </c>
      <c r="FS7" s="83">
        <v>20.6</v>
      </c>
      <c r="FT7" s="83">
        <v>0</v>
      </c>
      <c r="FU7" s="83">
        <v>0</v>
      </c>
      <c r="FV7" s="83">
        <v>0</v>
      </c>
      <c r="FW7" s="83">
        <v>0</v>
      </c>
      <c r="FX7" s="83">
        <v>0</v>
      </c>
      <c r="FY7" s="83">
        <v>120.9</v>
      </c>
      <c r="FZ7" s="83">
        <v>105.7</v>
      </c>
      <c r="GA7" s="83">
        <v>89.4</v>
      </c>
      <c r="GB7" s="83">
        <v>83.3</v>
      </c>
      <c r="GC7" s="83">
        <v>73.2</v>
      </c>
      <c r="GD7" s="83">
        <v>54.7</v>
      </c>
      <c r="GE7" s="83">
        <v>65.7</v>
      </c>
      <c r="GF7" s="83">
        <v>60.8</v>
      </c>
      <c r="GG7" s="83">
        <v>62.2</v>
      </c>
      <c r="GH7" s="83">
        <v>62</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（最大出力合計36,500kW）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（最大出力合計36,500kW）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136.9</v>
      </c>
      <c r="AZ11" s="95">
        <f>AZ7</f>
        <v>233.1</v>
      </c>
      <c r="BA11" s="95">
        <f>BA7</f>
        <v>159.69999999999999</v>
      </c>
      <c r="BB11" s="95">
        <f>BB7</f>
        <v>185.4</v>
      </c>
      <c r="BC11" s="95">
        <f>BC7</f>
        <v>154.4</v>
      </c>
      <c r="BD11" s="84"/>
      <c r="BE11" s="84"/>
      <c r="BF11" s="84"/>
      <c r="BG11" s="84"/>
      <c r="BH11" s="84"/>
      <c r="BI11" s="94" t="s">
        <v>138</v>
      </c>
      <c r="BJ11" s="95">
        <f>BJ7</f>
        <v>136.4</v>
      </c>
      <c r="BK11" s="95">
        <f>BK7</f>
        <v>227.2</v>
      </c>
      <c r="BL11" s="95">
        <f>BL7</f>
        <v>154.9</v>
      </c>
      <c r="BM11" s="95">
        <f>BM7</f>
        <v>180.9</v>
      </c>
      <c r="BN11" s="95">
        <f>BN7</f>
        <v>151.5</v>
      </c>
      <c r="BO11" s="84"/>
      <c r="BP11" s="84"/>
      <c r="BQ11" s="84"/>
      <c r="BR11" s="84"/>
      <c r="BS11" s="84"/>
      <c r="BT11" s="94" t="s">
        <v>138</v>
      </c>
      <c r="BU11" s="95">
        <f>BU7</f>
        <v>988</v>
      </c>
      <c r="BV11" s="95">
        <f>BV7</f>
        <v>1152.8</v>
      </c>
      <c r="BW11" s="95">
        <f>BW7</f>
        <v>485.2</v>
      </c>
      <c r="BX11" s="95">
        <f>BX7</f>
        <v>1568.6</v>
      </c>
      <c r="BY11" s="95">
        <f>BY7</f>
        <v>1551.9</v>
      </c>
      <c r="BZ11" s="84"/>
      <c r="CA11" s="84"/>
      <c r="CB11" s="84"/>
      <c r="CC11" s="84"/>
      <c r="CD11" s="84"/>
      <c r="CE11" s="94" t="s">
        <v>138</v>
      </c>
      <c r="CF11" s="95">
        <f>CF7</f>
        <v>10776.1</v>
      </c>
      <c r="CG11" s="95">
        <f>CG7</f>
        <v>6082.3</v>
      </c>
      <c r="CH11" s="95">
        <f>CH7</f>
        <v>9737.2000000000007</v>
      </c>
      <c r="CI11" s="95">
        <f>CI7</f>
        <v>8454.7000000000007</v>
      </c>
      <c r="CJ11" s="95">
        <f>CJ7</f>
        <v>10146.799999999999</v>
      </c>
      <c r="CK11" s="84"/>
      <c r="CL11" s="84"/>
      <c r="CM11" s="84"/>
      <c r="CN11" s="84"/>
      <c r="CO11" s="94" t="s">
        <v>138</v>
      </c>
      <c r="CP11" s="96">
        <f>CP7</f>
        <v>471579</v>
      </c>
      <c r="CQ11" s="96">
        <f>CQ7</f>
        <v>145382</v>
      </c>
      <c r="CR11" s="96">
        <f>CR7</f>
        <v>735897</v>
      </c>
      <c r="CS11" s="96">
        <f>CS7</f>
        <v>947281</v>
      </c>
      <c r="CT11" s="96">
        <f>CT7</f>
        <v>710050</v>
      </c>
      <c r="CU11" s="84"/>
      <c r="CV11" s="84"/>
      <c r="CW11" s="84"/>
      <c r="CX11" s="84"/>
      <c r="CY11" s="84"/>
      <c r="CZ11" s="94" t="s">
        <v>138</v>
      </c>
      <c r="DA11" s="95">
        <f>DA7</f>
        <v>23.8</v>
      </c>
      <c r="DB11" s="95">
        <f>DB7</f>
        <v>39.9</v>
      </c>
      <c r="DC11" s="95">
        <f>DC7</f>
        <v>30.1</v>
      </c>
      <c r="DD11" s="95">
        <f>DD7</f>
        <v>32.4</v>
      </c>
      <c r="DE11" s="95">
        <f>DE7</f>
        <v>29</v>
      </c>
      <c r="DF11" s="84"/>
      <c r="DG11" s="84"/>
      <c r="DH11" s="84"/>
      <c r="DI11" s="84"/>
      <c r="DJ11" s="94" t="s">
        <v>138</v>
      </c>
      <c r="DK11" s="95">
        <f>DK7</f>
        <v>6.8</v>
      </c>
      <c r="DL11" s="95">
        <f>DL7</f>
        <v>5.7</v>
      </c>
      <c r="DM11" s="95">
        <f>DM7</f>
        <v>9.1</v>
      </c>
      <c r="DN11" s="95">
        <f>DN7</f>
        <v>3.5</v>
      </c>
      <c r="DO11" s="95">
        <f>DO7</f>
        <v>9.6</v>
      </c>
      <c r="DP11" s="84"/>
      <c r="DQ11" s="84"/>
      <c r="DR11" s="84"/>
      <c r="DS11" s="84"/>
      <c r="DT11" s="94" t="s">
        <v>138</v>
      </c>
      <c r="DU11" s="95">
        <f>DU7</f>
        <v>0</v>
      </c>
      <c r="DV11" s="95">
        <f>DV7</f>
        <v>0</v>
      </c>
      <c r="DW11" s="95">
        <f>DW7</f>
        <v>0</v>
      </c>
      <c r="DX11" s="95">
        <f>DX7</f>
        <v>0</v>
      </c>
      <c r="DY11" s="95">
        <f>DY7</f>
        <v>0</v>
      </c>
      <c r="DZ11" s="84"/>
      <c r="EA11" s="84"/>
      <c r="EB11" s="84"/>
      <c r="EC11" s="84"/>
      <c r="ED11" s="94" t="s">
        <v>138</v>
      </c>
      <c r="EE11" s="95">
        <f>EE7</f>
        <v>54.7</v>
      </c>
      <c r="EF11" s="95">
        <f>EF7</f>
        <v>65.7</v>
      </c>
      <c r="EG11" s="95">
        <f>EG7</f>
        <v>60.8</v>
      </c>
      <c r="EH11" s="95">
        <f>EH7</f>
        <v>62.2</v>
      </c>
      <c r="EI11" s="95">
        <f>EI7</f>
        <v>62</v>
      </c>
      <c r="EJ11" s="84"/>
      <c r="EK11" s="84"/>
      <c r="EL11" s="84"/>
      <c r="EM11" s="84"/>
      <c r="EN11" s="94" t="s">
        <v>138</v>
      </c>
      <c r="EO11" s="95">
        <f>EO7</f>
        <v>0</v>
      </c>
      <c r="EP11" s="95">
        <f>EP7</f>
        <v>0</v>
      </c>
      <c r="EQ11" s="95">
        <f>EQ7</f>
        <v>0</v>
      </c>
      <c r="ER11" s="95">
        <f>ER7</f>
        <v>0</v>
      </c>
      <c r="ES11" s="95">
        <f>ES7</f>
        <v>0</v>
      </c>
      <c r="ET11" s="84"/>
      <c r="EU11" s="84"/>
      <c r="EV11" s="84"/>
      <c r="EW11" s="84"/>
      <c r="EX11" s="84"/>
      <c r="EY11" s="94" t="s">
        <v>138</v>
      </c>
      <c r="EZ11" s="95">
        <f>EZ7</f>
        <v>23.8</v>
      </c>
      <c r="FA11" s="95">
        <f>FA7</f>
        <v>39.9</v>
      </c>
      <c r="FB11" s="95">
        <f>FB7</f>
        <v>30.1</v>
      </c>
      <c r="FC11" s="95">
        <f>FC7</f>
        <v>32.4</v>
      </c>
      <c r="FD11" s="95">
        <f>FD7</f>
        <v>29</v>
      </c>
      <c r="FE11" s="84"/>
      <c r="FF11" s="84"/>
      <c r="FG11" s="84"/>
      <c r="FH11" s="84"/>
      <c r="FI11" s="94" t="s">
        <v>138</v>
      </c>
      <c r="FJ11" s="95">
        <f>FJ7</f>
        <v>6.8</v>
      </c>
      <c r="FK11" s="95">
        <f>FK7</f>
        <v>5.7</v>
      </c>
      <c r="FL11" s="95">
        <f>FL7</f>
        <v>9.1</v>
      </c>
      <c r="FM11" s="95">
        <f>FM7</f>
        <v>3.5</v>
      </c>
      <c r="FN11" s="95">
        <f>FN7</f>
        <v>9.6</v>
      </c>
      <c r="FO11" s="84"/>
      <c r="FP11" s="84"/>
      <c r="FQ11" s="84"/>
      <c r="FR11" s="84"/>
      <c r="FS11" s="94" t="s">
        <v>138</v>
      </c>
      <c r="FT11" s="95">
        <f>FT7</f>
        <v>0</v>
      </c>
      <c r="FU11" s="95">
        <f>FU7</f>
        <v>0</v>
      </c>
      <c r="FV11" s="95">
        <f>FV7</f>
        <v>0</v>
      </c>
      <c r="FW11" s="95">
        <f>FW7</f>
        <v>0</v>
      </c>
      <c r="FX11" s="95">
        <f>FX7</f>
        <v>0</v>
      </c>
      <c r="FY11" s="84"/>
      <c r="FZ11" s="84"/>
      <c r="GA11" s="84"/>
      <c r="GB11" s="84"/>
      <c r="GC11" s="94" t="s">
        <v>138</v>
      </c>
      <c r="GD11" s="95">
        <f>GD7</f>
        <v>54.7</v>
      </c>
      <c r="GE11" s="95">
        <f>GE7</f>
        <v>65.7</v>
      </c>
      <c r="GF11" s="95">
        <f>GF7</f>
        <v>60.8</v>
      </c>
      <c r="GG11" s="95">
        <f>GG7</f>
        <v>62.2</v>
      </c>
      <c r="GH11" s="95">
        <f>GH7</f>
        <v>62</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136.9</v>
      </c>
      <c r="AZ17" s="106">
        <f t="shared" ref="AZ17:BC17" si="9">IF(AZ7="-",NA(),AZ7)</f>
        <v>233.1</v>
      </c>
      <c r="BA17" s="106">
        <f t="shared" si="9"/>
        <v>159.69999999999999</v>
      </c>
      <c r="BB17" s="106">
        <f t="shared" si="9"/>
        <v>185.4</v>
      </c>
      <c r="BC17" s="106">
        <f t="shared" si="9"/>
        <v>154.4</v>
      </c>
      <c r="BD17" s="100"/>
      <c r="BE17" s="100"/>
      <c r="BF17" s="100"/>
      <c r="BG17" s="100"/>
      <c r="BH17" s="100"/>
      <c r="BI17" s="105" t="s">
        <v>153</v>
      </c>
      <c r="BJ17" s="106">
        <f>IF(BJ7="-",NA(),BJ7)</f>
        <v>136.4</v>
      </c>
      <c r="BK17" s="106">
        <f t="shared" ref="BK17:BN17" si="10">IF(BK7="-",NA(),BK7)</f>
        <v>227.2</v>
      </c>
      <c r="BL17" s="106">
        <f t="shared" si="10"/>
        <v>154.9</v>
      </c>
      <c r="BM17" s="106">
        <f t="shared" si="10"/>
        <v>180.9</v>
      </c>
      <c r="BN17" s="106">
        <f t="shared" si="10"/>
        <v>151.5</v>
      </c>
      <c r="BO17" s="100"/>
      <c r="BP17" s="100"/>
      <c r="BQ17" s="100"/>
      <c r="BR17" s="100"/>
      <c r="BS17" s="100"/>
      <c r="BT17" s="105" t="s">
        <v>153</v>
      </c>
      <c r="BU17" s="106">
        <f>IF(BU7="-",NA(),BU7)</f>
        <v>988</v>
      </c>
      <c r="BV17" s="106">
        <f t="shared" ref="BV17:BY17" si="11">IF(BV7="-",NA(),BV7)</f>
        <v>1152.8</v>
      </c>
      <c r="BW17" s="106">
        <f t="shared" si="11"/>
        <v>485.2</v>
      </c>
      <c r="BX17" s="106">
        <f t="shared" si="11"/>
        <v>1568.6</v>
      </c>
      <c r="BY17" s="106">
        <f t="shared" si="11"/>
        <v>1551.9</v>
      </c>
      <c r="BZ17" s="100"/>
      <c r="CA17" s="100"/>
      <c r="CB17" s="100"/>
      <c r="CC17" s="100"/>
      <c r="CD17" s="100"/>
      <c r="CE17" s="105" t="s">
        <v>153</v>
      </c>
      <c r="CF17" s="106">
        <f>IF(CF7="-",NA(),CF7)</f>
        <v>10776.1</v>
      </c>
      <c r="CG17" s="106">
        <f t="shared" ref="CG17:CJ17" si="12">IF(CG7="-",NA(),CG7)</f>
        <v>6082.3</v>
      </c>
      <c r="CH17" s="106">
        <f t="shared" si="12"/>
        <v>9737.2000000000007</v>
      </c>
      <c r="CI17" s="106">
        <f t="shared" si="12"/>
        <v>8454.7000000000007</v>
      </c>
      <c r="CJ17" s="106">
        <f t="shared" si="12"/>
        <v>10146.799999999999</v>
      </c>
      <c r="CK17" s="100"/>
      <c r="CL17" s="100"/>
      <c r="CM17" s="100"/>
      <c r="CN17" s="100"/>
      <c r="CO17" s="105" t="s">
        <v>153</v>
      </c>
      <c r="CP17" s="107">
        <f>IF(CP7="-",NA(),CP7)</f>
        <v>471579</v>
      </c>
      <c r="CQ17" s="107">
        <f t="shared" ref="CQ17:CT17" si="13">IF(CQ7="-",NA(),CQ7)</f>
        <v>145382</v>
      </c>
      <c r="CR17" s="107">
        <f t="shared" si="13"/>
        <v>735897</v>
      </c>
      <c r="CS17" s="107">
        <f t="shared" si="13"/>
        <v>947281</v>
      </c>
      <c r="CT17" s="107">
        <f t="shared" si="13"/>
        <v>710050</v>
      </c>
      <c r="CU17" s="100"/>
      <c r="CV17" s="100"/>
      <c r="CW17" s="100"/>
      <c r="CX17" s="100"/>
      <c r="CY17" s="100"/>
      <c r="CZ17" s="105" t="s">
        <v>153</v>
      </c>
      <c r="DA17" s="106">
        <f>IF(DA7="-",NA(),DA7)</f>
        <v>23.8</v>
      </c>
      <c r="DB17" s="106">
        <f t="shared" ref="DB17:DE17" si="14">IF(DB7="-",NA(),DB7)</f>
        <v>39.9</v>
      </c>
      <c r="DC17" s="106">
        <f t="shared" si="14"/>
        <v>30.1</v>
      </c>
      <c r="DD17" s="106">
        <f t="shared" si="14"/>
        <v>32.4</v>
      </c>
      <c r="DE17" s="106">
        <f t="shared" si="14"/>
        <v>29</v>
      </c>
      <c r="DF17" s="100"/>
      <c r="DG17" s="100"/>
      <c r="DH17" s="100"/>
      <c r="DI17" s="100"/>
      <c r="DJ17" s="105" t="s">
        <v>153</v>
      </c>
      <c r="DK17" s="106">
        <f>IF(DK7="-",NA(),DK7)</f>
        <v>6.8</v>
      </c>
      <c r="DL17" s="106">
        <f t="shared" ref="DL17:DO17" si="15">IF(DL7="-",NA(),DL7)</f>
        <v>5.7</v>
      </c>
      <c r="DM17" s="106">
        <f t="shared" si="15"/>
        <v>9.1</v>
      </c>
      <c r="DN17" s="106">
        <f t="shared" si="15"/>
        <v>3.5</v>
      </c>
      <c r="DO17" s="106">
        <f t="shared" si="15"/>
        <v>9.6</v>
      </c>
      <c r="DP17" s="100"/>
      <c r="DQ17" s="100"/>
      <c r="DR17" s="100"/>
      <c r="DS17" s="100"/>
      <c r="DT17" s="105" t="s">
        <v>153</v>
      </c>
      <c r="DU17" s="106">
        <f>IF(DU7="-",NA(),DU7)</f>
        <v>0</v>
      </c>
      <c r="DV17" s="106">
        <f t="shared" ref="DV17:DY17" si="16">IF(DV7="-",NA(),DV7)</f>
        <v>0</v>
      </c>
      <c r="DW17" s="106">
        <f t="shared" si="16"/>
        <v>0</v>
      </c>
      <c r="DX17" s="106">
        <f t="shared" si="16"/>
        <v>0</v>
      </c>
      <c r="DY17" s="106">
        <f t="shared" si="16"/>
        <v>0</v>
      </c>
      <c r="DZ17" s="100"/>
      <c r="EA17" s="100"/>
      <c r="EB17" s="100"/>
      <c r="EC17" s="100"/>
      <c r="ED17" s="105" t="s">
        <v>153</v>
      </c>
      <c r="EE17" s="106">
        <f>IF(EE7="-",NA(),EE7)</f>
        <v>54.7</v>
      </c>
      <c r="EF17" s="106">
        <f t="shared" ref="EF17:EI17" si="17">IF(EF7="-",NA(),EF7)</f>
        <v>65.7</v>
      </c>
      <c r="EG17" s="106">
        <f t="shared" si="17"/>
        <v>60.8</v>
      </c>
      <c r="EH17" s="106">
        <f t="shared" si="17"/>
        <v>62.2</v>
      </c>
      <c r="EI17" s="106">
        <f t="shared" si="17"/>
        <v>62</v>
      </c>
      <c r="EJ17" s="100"/>
      <c r="EK17" s="100"/>
      <c r="EL17" s="100"/>
      <c r="EM17" s="100"/>
      <c r="EN17" s="105" t="s">
        <v>153</v>
      </c>
      <c r="EO17" s="106">
        <f>IF(EO7="-",NA(),EO7)</f>
        <v>0</v>
      </c>
      <c r="EP17" s="106">
        <f t="shared" ref="EP17:ES17" si="18">IF(EP7="-",NA(),EP7)</f>
        <v>0</v>
      </c>
      <c r="EQ17" s="106">
        <f t="shared" si="18"/>
        <v>0</v>
      </c>
      <c r="ER17" s="106">
        <f t="shared" si="18"/>
        <v>0</v>
      </c>
      <c r="ES17" s="106">
        <f t="shared" si="18"/>
        <v>0</v>
      </c>
      <c r="ET17" s="100"/>
      <c r="EU17" s="100"/>
      <c r="EV17" s="100"/>
      <c r="EW17" s="100"/>
      <c r="EX17" s="100"/>
      <c r="EY17" s="105" t="s">
        <v>153</v>
      </c>
      <c r="EZ17" s="106">
        <f>IF(EZ7="-",NA(),EZ7)</f>
        <v>23.8</v>
      </c>
      <c r="FA17" s="106">
        <f t="shared" ref="FA17:FD17" si="19">IF(FA7="-",NA(),FA7)</f>
        <v>39.9</v>
      </c>
      <c r="FB17" s="106">
        <f t="shared" si="19"/>
        <v>30.1</v>
      </c>
      <c r="FC17" s="106">
        <f t="shared" si="19"/>
        <v>32.4</v>
      </c>
      <c r="FD17" s="106">
        <f t="shared" si="19"/>
        <v>29</v>
      </c>
      <c r="FE17" s="100"/>
      <c r="FF17" s="100"/>
      <c r="FG17" s="100"/>
      <c r="FH17" s="100"/>
      <c r="FI17" s="105" t="s">
        <v>153</v>
      </c>
      <c r="FJ17" s="106">
        <f>IF(FJ7="-",NA(),FJ7)</f>
        <v>6.8</v>
      </c>
      <c r="FK17" s="106">
        <f t="shared" ref="FK17:FN17" si="20">IF(FK7="-",NA(),FK7)</f>
        <v>5.7</v>
      </c>
      <c r="FL17" s="106">
        <f t="shared" si="20"/>
        <v>9.1</v>
      </c>
      <c r="FM17" s="106">
        <f t="shared" si="20"/>
        <v>3.5</v>
      </c>
      <c r="FN17" s="106">
        <f t="shared" si="20"/>
        <v>9.6</v>
      </c>
      <c r="FO17" s="100"/>
      <c r="FP17" s="100"/>
      <c r="FQ17" s="100"/>
      <c r="FR17" s="100"/>
      <c r="FS17" s="105" t="s">
        <v>153</v>
      </c>
      <c r="FT17" s="106">
        <f>IF(FT7="-",NA(),FT7)</f>
        <v>0</v>
      </c>
      <c r="FU17" s="106">
        <f t="shared" ref="FU17:FX17" si="21">IF(FU7="-",NA(),FU7)</f>
        <v>0</v>
      </c>
      <c r="FV17" s="106">
        <f t="shared" si="21"/>
        <v>0</v>
      </c>
      <c r="FW17" s="106">
        <f t="shared" si="21"/>
        <v>0</v>
      </c>
      <c r="FX17" s="106">
        <f t="shared" si="21"/>
        <v>0</v>
      </c>
      <c r="FY17" s="100"/>
      <c r="FZ17" s="100"/>
      <c r="GA17" s="100"/>
      <c r="GB17" s="100"/>
      <c r="GC17" s="105" t="s">
        <v>153</v>
      </c>
      <c r="GD17" s="106">
        <f>IF(GD7="-",NA(),GD7)</f>
        <v>54.7</v>
      </c>
      <c r="GE17" s="106">
        <f t="shared" ref="GE17:GH17" si="22">IF(GE7="-",NA(),GE7)</f>
        <v>65.7</v>
      </c>
      <c r="GF17" s="106">
        <f t="shared" si="22"/>
        <v>60.8</v>
      </c>
      <c r="GG17" s="106">
        <f t="shared" si="22"/>
        <v>62.2</v>
      </c>
      <c r="GH17" s="106">
        <f t="shared" si="22"/>
        <v>62</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155</v>
      </c>
      <c r="DK18" s="106">
        <f>IF(DP7="-",NA(),DP7)</f>
        <v>22.1</v>
      </c>
      <c r="DL18" s="106">
        <f t="shared" ref="DL18:DO18" si="45">IF(DQ7="-",NA(),DQ7)</f>
        <v>21.1</v>
      </c>
      <c r="DM18" s="106">
        <f t="shared" si="45"/>
        <v>20</v>
      </c>
      <c r="DN18" s="106">
        <f t="shared" si="45"/>
        <v>18.2</v>
      </c>
      <c r="DO18" s="106">
        <f t="shared" si="45"/>
        <v>20.9</v>
      </c>
      <c r="DP18" s="100"/>
      <c r="DQ18" s="100"/>
      <c r="DR18" s="100"/>
      <c r="DS18" s="100"/>
      <c r="DT18" s="105" t="s">
        <v>155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155</v>
      </c>
      <c r="EE18" s="106">
        <f>IF(EJ7="-",NA(),EJ7)</f>
        <v>57.7</v>
      </c>
      <c r="EF18" s="106">
        <f t="shared" ref="EF18:EI18" si="47">IF(EK7="-",NA(),EK7)</f>
        <v>59.8</v>
      </c>
      <c r="EG18" s="106">
        <f t="shared" si="47"/>
        <v>59.6</v>
      </c>
      <c r="EH18" s="106">
        <f t="shared" si="47"/>
        <v>60.3</v>
      </c>
      <c r="EI18" s="106">
        <f t="shared" si="47"/>
        <v>60.2</v>
      </c>
      <c r="EJ18" s="100"/>
      <c r="EK18" s="100"/>
      <c r="EL18" s="100"/>
      <c r="EM18" s="100"/>
      <c r="EN18" s="105" t="s">
        <v>155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157</v>
      </c>
      <c r="C20" s="196"/>
      <c r="D20" s="100"/>
    </row>
    <row r="21" spans="1:374" x14ac:dyDescent="0.15">
      <c r="A21" s="97">
        <f t="shared" si="7"/>
        <v>7</v>
      </c>
      <c r="B21" s="196" t="s">
        <v>158</v>
      </c>
      <c r="C21" s="196"/>
      <c r="D21" s="100"/>
    </row>
    <row r="22" spans="1:374" x14ac:dyDescent="0.15">
      <c r="A22" s="97">
        <f t="shared" si="7"/>
        <v>8</v>
      </c>
      <c r="B22" s="196" t="s">
        <v>159</v>
      </c>
      <c r="C22" s="196"/>
      <c r="D22" s="100"/>
      <c r="E22" s="197" t="s">
        <v>160</v>
      </c>
      <c r="F22" s="198"/>
      <c r="G22" s="198"/>
      <c r="H22" s="198"/>
      <c r="I22" s="199"/>
    </row>
    <row r="23" spans="1:374" x14ac:dyDescent="0.15">
      <c r="A23" s="97">
        <f t="shared" si="7"/>
        <v>9</v>
      </c>
      <c r="B23" s="196" t="s">
        <v>161</v>
      </c>
      <c r="C23" s="196"/>
      <c r="D23" s="100"/>
      <c r="E23" s="200"/>
      <c r="F23" s="201"/>
      <c r="G23" s="201"/>
      <c r="H23" s="201"/>
      <c r="I23" s="202"/>
    </row>
    <row r="24" spans="1:374" x14ac:dyDescent="0.15">
      <c r="A24" s="97">
        <f t="shared" si="7"/>
        <v>10</v>
      </c>
      <c r="B24" s="196" t="s">
        <v>162</v>
      </c>
      <c r="C24" s="196"/>
      <c r="D24" s="100"/>
      <c r="E24" s="200"/>
      <c r="F24" s="201"/>
      <c r="G24" s="201"/>
      <c r="H24" s="201"/>
      <c r="I24" s="202"/>
    </row>
    <row r="25" spans="1:374" x14ac:dyDescent="0.15">
      <c r="A25" s="97">
        <f t="shared" si="7"/>
        <v>11</v>
      </c>
      <c r="B25" s="196" t="s">
        <v>163</v>
      </c>
      <c r="C25" s="196"/>
      <c r="D25" s="100"/>
      <c r="E25" s="200"/>
      <c r="F25" s="201"/>
      <c r="G25" s="201"/>
      <c r="H25" s="201"/>
      <c r="I25" s="202"/>
    </row>
    <row r="26" spans="1:374" x14ac:dyDescent="0.15">
      <c r="A26" s="97">
        <f t="shared" si="7"/>
        <v>12</v>
      </c>
      <c r="B26" s="196" t="s">
        <v>164</v>
      </c>
      <c r="C26" s="196"/>
      <c r="D26" s="100"/>
      <c r="E26" s="200"/>
      <c r="F26" s="201"/>
      <c r="G26" s="201"/>
      <c r="H26" s="201"/>
      <c r="I26" s="202"/>
    </row>
    <row r="27" spans="1:374" x14ac:dyDescent="0.15">
      <c r="A27" s="97">
        <f t="shared" si="7"/>
        <v>13</v>
      </c>
      <c r="B27" s="196" t="s">
        <v>165</v>
      </c>
      <c r="C27" s="196"/>
      <c r="D27" s="100"/>
      <c r="E27" s="200"/>
      <c r="F27" s="201"/>
      <c r="G27" s="201"/>
      <c r="H27" s="201"/>
      <c r="I27" s="202"/>
    </row>
    <row r="28" spans="1:374" x14ac:dyDescent="0.15">
      <c r="A28" s="97">
        <f t="shared" si="7"/>
        <v>14</v>
      </c>
      <c r="B28" s="196" t="s">
        <v>166</v>
      </c>
      <c r="C28" s="196"/>
      <c r="D28" s="100"/>
      <c r="E28" s="200"/>
      <c r="F28" s="201"/>
      <c r="G28" s="201"/>
      <c r="H28" s="201"/>
      <c r="I28" s="202"/>
    </row>
    <row r="29" spans="1:374" x14ac:dyDescent="0.15">
      <c r="A29" s="97">
        <f t="shared" si="7"/>
        <v>15</v>
      </c>
      <c r="B29" s="196" t="s">
        <v>167</v>
      </c>
      <c r="C29" s="196"/>
      <c r="D29" s="100"/>
      <c r="E29" s="200"/>
      <c r="F29" s="201"/>
      <c r="G29" s="201"/>
      <c r="H29" s="201"/>
      <c r="I29" s="202"/>
    </row>
    <row r="30" spans="1:374" x14ac:dyDescent="0.15">
      <c r="A30" s="97">
        <f t="shared" si="7"/>
        <v>16</v>
      </c>
      <c r="B30" s="196" t="s">
        <v>168</v>
      </c>
      <c r="C30" s="196"/>
      <c r="D30" s="100"/>
      <c r="E30" s="200"/>
      <c r="F30" s="201"/>
      <c r="G30" s="201"/>
      <c r="H30" s="201"/>
      <c r="I30" s="202"/>
    </row>
    <row r="31" spans="1:374" x14ac:dyDescent="0.15">
      <c r="A31" s="97">
        <f t="shared" si="7"/>
        <v>17</v>
      </c>
      <c r="B31" s="196" t="s">
        <v>169</v>
      </c>
      <c r="C31" s="196"/>
      <c r="D31" s="100"/>
      <c r="E31" s="200"/>
      <c r="F31" s="201"/>
      <c r="G31" s="201"/>
      <c r="H31" s="201"/>
      <c r="I31" s="202"/>
    </row>
    <row r="32" spans="1:374" x14ac:dyDescent="0.15">
      <c r="A32" s="97">
        <f t="shared" si="7"/>
        <v>18</v>
      </c>
      <c r="B32" s="196" t="s">
        <v>170</v>
      </c>
      <c r="C32" s="196"/>
      <c r="D32" s="100"/>
      <c r="E32" s="200"/>
      <c r="F32" s="201"/>
      <c r="G32" s="201"/>
      <c r="H32" s="201"/>
      <c r="I32" s="202"/>
    </row>
    <row r="33" spans="1:9" x14ac:dyDescent="0.15">
      <c r="A33" s="97">
        <f t="shared" si="7"/>
        <v>19</v>
      </c>
      <c r="B33" s="196" t="s">
        <v>171</v>
      </c>
      <c r="C33" s="196"/>
      <c r="D33" s="100"/>
      <c r="E33" s="200"/>
      <c r="F33" s="201"/>
      <c r="G33" s="201"/>
      <c r="H33" s="201"/>
      <c r="I33" s="202"/>
    </row>
    <row r="34" spans="1:9" x14ac:dyDescent="0.15">
      <c r="A34" s="97">
        <f t="shared" si="7"/>
        <v>20</v>
      </c>
      <c r="B34" s="196" t="s">
        <v>172</v>
      </c>
      <c r="C34" s="196"/>
      <c r="D34" s="100"/>
      <c r="E34" s="200"/>
      <c r="F34" s="201"/>
      <c r="G34" s="201"/>
      <c r="H34" s="201"/>
      <c r="I34" s="202"/>
    </row>
    <row r="35" spans="1:9" ht="25.5" customHeight="1" x14ac:dyDescent="0.15">
      <c r="E35" s="203"/>
      <c r="F35" s="204"/>
      <c r="G35" s="204"/>
      <c r="H35" s="204"/>
      <c r="I35" s="205"/>
    </row>
    <row r="36" spans="1:9" x14ac:dyDescent="0.15">
      <c r="A36" t="s">
        <v>173</v>
      </c>
      <c r="B36" t="s">
        <v>174</v>
      </c>
    </row>
    <row r="37" spans="1:9" x14ac:dyDescent="0.15">
      <c r="A37" t="s">
        <v>175</v>
      </c>
      <c r="B37" t="s">
        <v>176</v>
      </c>
    </row>
    <row r="38" spans="1:9" x14ac:dyDescent="0.15">
      <c r="A38" t="s">
        <v>177</v>
      </c>
      <c r="B38" t="s">
        <v>178</v>
      </c>
    </row>
    <row r="39" spans="1:9" x14ac:dyDescent="0.15">
      <c r="A39" t="s">
        <v>179</v>
      </c>
      <c r="B39" t="s">
        <v>180</v>
      </c>
    </row>
    <row r="40" spans="1:9" x14ac:dyDescent="0.15">
      <c r="A40" t="s">
        <v>181</v>
      </c>
      <c r="B40" t="s">
        <v>182</v>
      </c>
    </row>
    <row r="41" spans="1:9" x14ac:dyDescent="0.15">
      <c r="A41" t="s">
        <v>183</v>
      </c>
      <c r="B41" t="s">
        <v>184</v>
      </c>
    </row>
    <row r="42" spans="1:9" x14ac:dyDescent="0.15">
      <c r="A42" t="s">
        <v>185</v>
      </c>
      <c r="B42" t="s">
        <v>186</v>
      </c>
    </row>
    <row r="43" spans="1:9" x14ac:dyDescent="0.15">
      <c r="A43" t="s">
        <v>187</v>
      </c>
      <c r="B43" t="s">
        <v>188</v>
      </c>
    </row>
    <row r="44" spans="1:9" x14ac:dyDescent="0.15">
      <c r="A44" t="s">
        <v>189</v>
      </c>
      <c r="B44" t="s">
        <v>190</v>
      </c>
    </row>
    <row r="45" spans="1:9" x14ac:dyDescent="0.15">
      <c r="A45" t="s">
        <v>191</v>
      </c>
      <c r="B45" t="s">
        <v>192</v>
      </c>
    </row>
    <row r="46" spans="1:9" x14ac:dyDescent="0.15">
      <c r="A46" t="s">
        <v>193</v>
      </c>
      <c r="B46" t="s">
        <v>194</v>
      </c>
    </row>
    <row r="47" spans="1:9" x14ac:dyDescent="0.15">
      <c r="A47" t="s">
        <v>195</v>
      </c>
      <c r="B47" t="s">
        <v>196</v>
      </c>
    </row>
    <row r="48" spans="1:9" x14ac:dyDescent="0.15">
      <c r="A48" t="s">
        <v>197</v>
      </c>
      <c r="B48" t="s">
        <v>198</v>
      </c>
    </row>
    <row r="49" spans="1:2" x14ac:dyDescent="0.15">
      <c r="A49" t="s">
        <v>199</v>
      </c>
      <c r="B49" t="s">
        <v>200</v>
      </c>
    </row>
    <row r="50" spans="1:2" x14ac:dyDescent="0.15">
      <c r="A50" t="s">
        <v>201</v>
      </c>
      <c r="B50" t="s">
        <v>202</v>
      </c>
    </row>
    <row r="51" spans="1:2" x14ac:dyDescent="0.15">
      <c r="A51" t="s">
        <v>203</v>
      </c>
      <c r="B51" t="s">
        <v>204</v>
      </c>
    </row>
    <row r="52" spans="1:2" x14ac:dyDescent="0.15">
      <c r="A52" t="s">
        <v>205</v>
      </c>
      <c r="B52" t="s">
        <v>206</v>
      </c>
    </row>
    <row r="53" spans="1:2" x14ac:dyDescent="0.15">
      <c r="A53" t="s">
        <v>207</v>
      </c>
      <c r="B53" t="s">
        <v>208</v>
      </c>
    </row>
    <row r="54" spans="1:2" x14ac:dyDescent="0.15">
      <c r="A54" t="s">
        <v>209</v>
      </c>
      <c r="B54" t="s">
        <v>210</v>
      </c>
    </row>
    <row r="55" spans="1:2" x14ac:dyDescent="0.15">
      <c r="A55" t="s">
        <v>211</v>
      </c>
      <c r="B55" t="s">
        <v>212</v>
      </c>
    </row>
    <row r="56" spans="1:2" x14ac:dyDescent="0.15">
      <c r="A56" t="s">
        <v>213</v>
      </c>
      <c r="B56" t="s">
        <v>214</v>
      </c>
    </row>
    <row r="57" spans="1:2" x14ac:dyDescent="0.15">
      <c r="A57" t="s">
        <v>215</v>
      </c>
      <c r="B57" t="s">
        <v>216</v>
      </c>
    </row>
    <row r="58" spans="1:2" x14ac:dyDescent="0.15">
      <c r="A58" t="s">
        <v>217</v>
      </c>
      <c r="B58" t="s">
        <v>218</v>
      </c>
    </row>
    <row r="59" spans="1:2" x14ac:dyDescent="0.15">
      <c r="A59" t="s">
        <v>219</v>
      </c>
      <c r="B59" t="s">
        <v>220</v>
      </c>
    </row>
    <row r="60" spans="1:2" x14ac:dyDescent="0.15">
      <c r="A60" t="s">
        <v>221</v>
      </c>
      <c r="B60" t="s">
        <v>222</v>
      </c>
    </row>
    <row r="61" spans="1:2" x14ac:dyDescent="0.15">
      <c r="A61" t="s">
        <v>223</v>
      </c>
      <c r="B61" t="s">
        <v>224</v>
      </c>
    </row>
    <row r="62" spans="1:2" x14ac:dyDescent="0.15">
      <c r="A62" t="s">
        <v>225</v>
      </c>
      <c r="B62" t="s">
        <v>226</v>
      </c>
    </row>
    <row r="63" spans="1:2" x14ac:dyDescent="0.15">
      <c r="A63" t="s">
        <v>227</v>
      </c>
      <c r="B63" t="s">
        <v>228</v>
      </c>
    </row>
    <row r="64" spans="1:2" x14ac:dyDescent="0.15">
      <c r="A64" t="s">
        <v>229</v>
      </c>
      <c r="B64" t="s">
        <v>230</v>
      </c>
    </row>
    <row r="65" spans="1:2" x14ac:dyDescent="0.15">
      <c r="A65" t="s">
        <v>231</v>
      </c>
      <c r="B65" t="s">
        <v>232</v>
      </c>
    </row>
    <row r="66" spans="1:2" x14ac:dyDescent="0.15">
      <c r="A66" t="s">
        <v>233</v>
      </c>
      <c r="B66" t="s">
        <v>234</v>
      </c>
    </row>
    <row r="67" spans="1:2" x14ac:dyDescent="0.15">
      <c r="A67" t="s">
        <v>235</v>
      </c>
      <c r="B67" t="s">
        <v>234</v>
      </c>
    </row>
    <row r="68" spans="1:2" x14ac:dyDescent="0.15">
      <c r="A68" t="s">
        <v>236</v>
      </c>
      <c r="B68" t="s">
        <v>234</v>
      </c>
    </row>
    <row r="69" spans="1:2" x14ac:dyDescent="0.15">
      <c r="A69" t="s">
        <v>237</v>
      </c>
      <c r="B69" t="s">
        <v>234</v>
      </c>
    </row>
    <row r="70" spans="1:2" x14ac:dyDescent="0.15">
      <c r="A70" t="s">
        <v>238</v>
      </c>
      <c r="B70" t="s">
        <v>234</v>
      </c>
    </row>
    <row r="71" spans="1:2" x14ac:dyDescent="0.15">
      <c r="A71" t="s">
        <v>239</v>
      </c>
      <c r="B71" t="s">
        <v>234</v>
      </c>
    </row>
    <row r="72" spans="1:2" x14ac:dyDescent="0.15">
      <c r="A72" t="s">
        <v>240</v>
      </c>
      <c r="B72" t="s">
        <v>234</v>
      </c>
    </row>
    <row r="73" spans="1:2" x14ac:dyDescent="0.15">
      <c r="A73" t="s">
        <v>241</v>
      </c>
      <c r="B73" t="s">
        <v>234</v>
      </c>
    </row>
    <row r="74" spans="1:2" x14ac:dyDescent="0.15">
      <c r="A74" t="s">
        <v>242</v>
      </c>
      <c r="B74" t="s">
        <v>234</v>
      </c>
    </row>
    <row r="75" spans="1:2" x14ac:dyDescent="0.15">
      <c r="A75" t="s">
        <v>243</v>
      </c>
      <c r="B75" t="s">
        <v>234</v>
      </c>
    </row>
    <row r="76" spans="1:2" x14ac:dyDescent="0.15">
      <c r="A76" t="s">
        <v>244</v>
      </c>
      <c r="B76" t="s">
        <v>234</v>
      </c>
    </row>
    <row r="77" spans="1:2" x14ac:dyDescent="0.15">
      <c r="A77" t="s">
        <v>245</v>
      </c>
      <c r="B77" t="s">
        <v>234</v>
      </c>
    </row>
    <row r="78" spans="1:2" x14ac:dyDescent="0.15">
      <c r="A78" t="s">
        <v>246</v>
      </c>
      <c r="B78" t="s">
        <v>234</v>
      </c>
    </row>
    <row r="79" spans="1:2" x14ac:dyDescent="0.15">
      <c r="A79" t="s">
        <v>247</v>
      </c>
      <c r="B79" t="s">
        <v>234</v>
      </c>
    </row>
    <row r="80" spans="1:2" x14ac:dyDescent="0.15">
      <c r="A80" t="s">
        <v>248</v>
      </c>
      <c r="B80" t="s">
        <v>234</v>
      </c>
    </row>
    <row r="81" spans="1:2" x14ac:dyDescent="0.15">
      <c r="A81" t="s">
        <v>249</v>
      </c>
      <c r="B81" t="s">
        <v>234</v>
      </c>
    </row>
    <row r="82" spans="1:2" x14ac:dyDescent="0.15">
      <c r="A82" t="s">
        <v>250</v>
      </c>
      <c r="B82" t="s">
        <v>234</v>
      </c>
    </row>
    <row r="83" spans="1:2" x14ac:dyDescent="0.15">
      <c r="A83" t="s">
        <v>251</v>
      </c>
      <c r="B83" t="s">
        <v>234</v>
      </c>
    </row>
    <row r="84" spans="1:2" x14ac:dyDescent="0.15">
      <c r="A84" t="s">
        <v>252</v>
      </c>
      <c r="B84" t="s">
        <v>234</v>
      </c>
    </row>
    <row r="85" spans="1:2" x14ac:dyDescent="0.15">
      <c r="A85" t="s">
        <v>253</v>
      </c>
      <c r="B85" t="s">
        <v>234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2019-02-07T09:11:11Z</cp:lastPrinted>
  <dcterms:created xsi:type="dcterms:W3CDTF">2018-12-13T02:07:25Z</dcterms:created>
  <dcterms:modified xsi:type="dcterms:W3CDTF">2019-03-01T06:17:12Z</dcterms:modified>
</cp:coreProperties>
</file>